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xl/worksheets/sheet19.xml" ContentType="application/vnd.openxmlformats-officedocument.spreadsheetml.worksheet+xml"/>
  <Override PartName="/xl/worksheets/sheet2.xml" ContentType="application/vnd.openxmlformats-officedocument.spreadsheetml.worksheet+xml"/>
  <Override PartName="/xl/worksheets/sheet20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4000" windowHeight="9765" firstSheet="16" activeTab="19"/>
  </bookViews>
  <sheets>
    <sheet name="财务收支预算总表01-1" sheetId="1" r:id="rId1"/>
    <sheet name="部门收入预算表01-2" sheetId="2" r:id="rId2"/>
    <sheet name="部门支出预算表01-03" sheetId="3" r:id="rId3"/>
    <sheet name="财政拨款收支预算总表02-1" sheetId="4" r:id="rId4"/>
    <sheet name="一般公共预算支出预算表（按功能科目分类）02-2" sheetId="5" r:id="rId5"/>
    <sheet name="一般公共预算支出预算表（按经济科目分类）02-3" sheetId="6" r:id="rId6"/>
    <sheet name="一般公共预算“三公”经费支出预算表03" sheetId="7" r:id="rId7"/>
    <sheet name="基本支出预算表（人员类.运转类公用经费项目）04" sheetId="8" r:id="rId8"/>
    <sheet name="项目支出预算表（其他运转类.特定目标类项目）05-1" sheetId="9" r:id="rId9"/>
    <sheet name="项目支出绩效目标表（本级下达）05-2" sheetId="10" r:id="rId10"/>
    <sheet name="项目支出绩效目标表（另文下达）05-3" sheetId="11" r:id="rId11"/>
    <sheet name="政府性基金预算支出预算表06" sheetId="12" r:id="rId12"/>
    <sheet name="国有资本经营预算支出表07" sheetId="13" r:id="rId13"/>
    <sheet name="部门政府采购预算表08" sheetId="14" r:id="rId14"/>
    <sheet name="政府购买服务预算表09" sheetId="15" r:id="rId15"/>
    <sheet name="县对下转移支付预算表10-1" sheetId="16" r:id="rId16"/>
    <sheet name="县对下转移支付绩效目标表10-2" sheetId="17" r:id="rId17"/>
    <sheet name="新增资产配置表11" sheetId="18" r:id="rId18"/>
    <sheet name="上级补助项目支出预算表12" sheetId="19" r:id="rId19"/>
    <sheet name="部门项目中期规划预算表13" sheetId="20" r:id="rId20"/>
  </sheets>
  <definedNames>
    <definedName name="_xlnm.Print_Titles" localSheetId="0">'财务收支预算总表01-1'!$A:$A,'财务收支预算总表01-1'!$1:$1</definedName>
    <definedName name="_xlnm.Print_Titles" localSheetId="1">'部门收入预算表01-2'!$A:$A,'部门收入预算表01-2'!$1:$1</definedName>
    <definedName name="_xlnm.Print_Titles" localSheetId="2">'部门支出预算表01-03'!$A:$A,'部门支出预算表01-03'!$1:$1</definedName>
    <definedName name="_xlnm.Print_Titles" localSheetId="3">'财政拨款收支预算总表02-1'!$A:$A,'财政拨款收支预算总表02-1'!#REF!</definedName>
    <definedName name="_xlnm.Print_Titles" localSheetId="4">'一般公共预算支出预算表（按功能科目分类）02-2'!$A:$A,'一般公共预算支出预算表（按功能科目分类）02-2'!$1:$1</definedName>
    <definedName name="_xlnm.Print_Titles" localSheetId="5">'一般公共预算支出预算表（按经济科目分类）02-3'!$A:$A,'一般公共预算支出预算表（按经济科目分类）02-3'!#REF!</definedName>
    <definedName name="_xlnm.Print_Titles" localSheetId="6">一般公共预算“三公”经费支出预算表03!$A:$A,一般公共预算“三公”经费支出预算表03!$1:$1</definedName>
    <definedName name="_xlnm.Print_Titles" localSheetId="7">'基本支出预算表（人员类.运转类公用经费项目）04'!$A:$A,'基本支出预算表（人员类.运转类公用经费项目）04'!$1:$1</definedName>
    <definedName name="_xlnm.Print_Titles" localSheetId="8">'项目支出预算表（其他运转类.特定目标类项目）05-1'!$A:$A,'项目支出预算表（其他运转类.特定目标类项目）05-1'!$1:$1</definedName>
    <definedName name="_xlnm.Print_Titles" localSheetId="9">'项目支出绩效目标表（本级下达）05-2'!$A:$A,'项目支出绩效目标表（本级下达）05-2'!$1:$1</definedName>
    <definedName name="_xlnm.Print_Titles" localSheetId="10">'项目支出绩效目标表（另文下达）05-3'!$A:$A,'项目支出绩效目标表（另文下达）05-3'!$1:$1</definedName>
    <definedName name="_xlnm.Print_Titles" localSheetId="11">政府性基金预算支出预算表06!$A:$A,政府性基金预算支出预算表06!$1:$1</definedName>
    <definedName name="_xlnm.Print_Titles" localSheetId="12">国有资本经营预算支出表07!$A:$A,国有资本经营预算支出表07!$1:$1</definedName>
    <definedName name="_xlnm.Print_Titles" localSheetId="13">部门政府采购预算表08!$A:$A,部门政府采购预算表08!$1:$1</definedName>
    <definedName name="_xlnm.Print_Titles" localSheetId="14">政府购买服务预算表09!$A:$A,政府购买服务预算表09!$1:$1</definedName>
    <definedName name="_xlnm.Print_Titles" localSheetId="15">'县对下转移支付预算表10-1'!$A:$A,'县对下转移支付预算表10-1'!$1:$1</definedName>
    <definedName name="_xlnm.Print_Titles" localSheetId="16">'县对下转移支付绩效目标表10-2'!$A:$A,'县对下转移支付绩效目标表10-2'!$1:$1</definedName>
    <definedName name="_xlnm.Print_Titles" localSheetId="17">新增资产配置表11!$A:$A,新增资产配置表11!$1:$1</definedName>
    <definedName name="_xlnm.Print_Titles" localSheetId="18">上级补助项目支出预算表12!$A:$A,上级补助项目支出预算表12!$1:$1</definedName>
    <definedName name="_xlnm.Print_Titles" localSheetId="19">部门项目中期规划预算表13!$A:$A,部门项目中期规划预算表13!$1:$1</definedName>
  </definedNames>
  <calcPr calcId="144525"/>
</workbook>
</file>

<file path=xl/sharedStrings.xml><?xml version="1.0" encoding="utf-8"?>
<sst xmlns="http://schemas.openxmlformats.org/spreadsheetml/2006/main" count="1926" uniqueCount="555">
  <si>
    <t>预算01-1表</t>
  </si>
  <si>
    <t>财务收支预算总表</t>
  </si>
  <si>
    <t>单位：万元</t>
  </si>
  <si>
    <t>收        入</t>
  </si>
  <si>
    <t>支        出</t>
  </si>
  <si>
    <t>项      目</t>
  </si>
  <si>
    <t>2024年预算数</t>
  </si>
  <si>
    <t>项目（按功能分类）</t>
  </si>
  <si>
    <t>一、一般公共预算拨款收入</t>
  </si>
  <si>
    <t>二、政府性基金预算拨款收入</t>
  </si>
  <si>
    <t>三、国有资本经营预算拨款收入</t>
  </si>
  <si>
    <t>四、财政专户管理资金收入</t>
  </si>
  <si>
    <t>五、单位资金</t>
  </si>
  <si>
    <t>（一）事业收入</t>
  </si>
  <si>
    <t>（二）事业单位经营收入</t>
  </si>
  <si>
    <t>（三）上级补助收入</t>
  </si>
  <si>
    <t>（四）附属单位上缴收入</t>
  </si>
  <si>
    <t>（五）其他收入</t>
  </si>
  <si>
    <t>本年收入合计</t>
  </si>
  <si>
    <t>本年支出合计</t>
  </si>
  <si>
    <t>上年结转结余</t>
  </si>
  <si>
    <t>年终结转结余</t>
  </si>
  <si>
    <t>收  入  总  计</t>
  </si>
  <si>
    <t>支 出 总 计</t>
  </si>
  <si>
    <t>预算01-2表</t>
  </si>
  <si>
    <t>部门收入预算表</t>
  </si>
  <si>
    <t>单位:万元</t>
  </si>
  <si>
    <t>部门（单位）代码</t>
  </si>
  <si>
    <t>部门（单位）名称</t>
  </si>
  <si>
    <t>合计</t>
  </si>
  <si>
    <t>本年收入</t>
  </si>
  <si>
    <t>小计</t>
  </si>
  <si>
    <t>一般公共预算</t>
  </si>
  <si>
    <t>政府性基金预算</t>
  </si>
  <si>
    <t>国有资本经营预算</t>
  </si>
  <si>
    <t>财政专户管理资金</t>
  </si>
  <si>
    <t>单位资金</t>
  </si>
  <si>
    <t>事业收入</t>
  </si>
  <si>
    <t>事业单位经营收入</t>
  </si>
  <si>
    <t>上级补助收入</t>
  </si>
  <si>
    <t>附属单位上缴收入</t>
  </si>
  <si>
    <t>其他收入</t>
  </si>
  <si>
    <t>206</t>
  </si>
  <si>
    <t>罗平县文学艺术界联合会</t>
  </si>
  <si>
    <t>206001</t>
  </si>
  <si>
    <t>预算01-3表</t>
  </si>
  <si>
    <t>部门支出预算表</t>
  </si>
  <si>
    <t>科目编码</t>
  </si>
  <si>
    <t>科目名称</t>
  </si>
  <si>
    <t>基本支出</t>
  </si>
  <si>
    <t>项目支出</t>
  </si>
  <si>
    <t>财政专户管理的支出</t>
  </si>
  <si>
    <t>其中：财政拨款</t>
  </si>
  <si>
    <t>事业支出</t>
  </si>
  <si>
    <t>事业单位
经营支出</t>
  </si>
  <si>
    <t>上级补助支出</t>
  </si>
  <si>
    <t>附属单位补助支出</t>
  </si>
  <si>
    <t>其他支出</t>
  </si>
  <si>
    <t>201</t>
  </si>
  <si>
    <t>一般公共服务支出</t>
  </si>
  <si>
    <t>20129</t>
  </si>
  <si>
    <t>群众团体事务</t>
  </si>
  <si>
    <t>2012901</t>
  </si>
  <si>
    <t>行政运行</t>
  </si>
  <si>
    <t>207</t>
  </si>
  <si>
    <t>文化旅游体育与传媒支出</t>
  </si>
  <si>
    <t>20701</t>
  </si>
  <si>
    <t>文化和旅游</t>
  </si>
  <si>
    <t>2070111</t>
  </si>
  <si>
    <t>文化创作与保护</t>
  </si>
  <si>
    <t>208</t>
  </si>
  <si>
    <t>社会保障和就业支出</t>
  </si>
  <si>
    <t>20805</t>
  </si>
  <si>
    <t>行政事业单位养老支出</t>
  </si>
  <si>
    <t>2080505</t>
  </si>
  <si>
    <t>机关事业单位基本养老保险缴费支出</t>
  </si>
  <si>
    <t>2080506</t>
  </si>
  <si>
    <t>机关事业单位职业年金缴费支出</t>
  </si>
  <si>
    <t>210</t>
  </si>
  <si>
    <t>卫生健康支出</t>
  </si>
  <si>
    <t>21011</t>
  </si>
  <si>
    <t>行政事业单位医疗</t>
  </si>
  <si>
    <t>2101101</t>
  </si>
  <si>
    <t>行政单位医疗</t>
  </si>
  <si>
    <t>2101102</t>
  </si>
  <si>
    <t>事业单位医疗</t>
  </si>
  <si>
    <t>2101199</t>
  </si>
  <si>
    <t>其他行政事业单位医疗支出</t>
  </si>
  <si>
    <t>221</t>
  </si>
  <si>
    <t>住房保障支出</t>
  </si>
  <si>
    <t>22102</t>
  </si>
  <si>
    <t>住房改革支出</t>
  </si>
  <si>
    <t>2210201</t>
  </si>
  <si>
    <t>住房公积金</t>
  </si>
  <si>
    <t>合  计</t>
  </si>
  <si>
    <t>预算02-1表</t>
  </si>
  <si>
    <t>财政拨款收支预算总表</t>
  </si>
  <si>
    <t>单位名称：罗平县文学艺术界联合会</t>
  </si>
  <si>
    <t>支出功能分类科目</t>
  </si>
  <si>
    <t>一、本年收入</t>
  </si>
  <si>
    <t>一、本年支出</t>
  </si>
  <si>
    <t>（一）一般公共预算拨款</t>
  </si>
  <si>
    <t>（一）一般公共服务支出</t>
  </si>
  <si>
    <t>（二）政府性基金预算拨款</t>
  </si>
  <si>
    <t>（二）外交支出</t>
  </si>
  <si>
    <t>（三）国有资本经营预算拨款</t>
  </si>
  <si>
    <t>（三）国防支出</t>
  </si>
  <si>
    <t>二、上年结转</t>
  </si>
  <si>
    <t>（四）公共安全支出</t>
  </si>
  <si>
    <t>（五）教育支出</t>
  </si>
  <si>
    <t>（六）科学技术支出</t>
  </si>
  <si>
    <t>（七）文化旅游体育与传媒支出</t>
  </si>
  <si>
    <t>（八）社会保障和就业支出</t>
  </si>
  <si>
    <t>（九）卫生健康支出</t>
  </si>
  <si>
    <t>（十）节能环保支出</t>
  </si>
  <si>
    <t>（十一）城乡社区支出</t>
  </si>
  <si>
    <t>（十二）农林水支出</t>
  </si>
  <si>
    <t>（十三）交通运输支出</t>
  </si>
  <si>
    <t>（十四）资源勘探工业信息等支出</t>
  </si>
  <si>
    <t>（十五）商业服务业等支出</t>
  </si>
  <si>
    <t>（十六）金融支出</t>
  </si>
  <si>
    <t>（十七）援助其他地区支出</t>
  </si>
  <si>
    <t>（十八）自然资源海洋气象等支出</t>
  </si>
  <si>
    <t>（十九）住房保障支出</t>
  </si>
  <si>
    <t>（二十）粮油物资储备支出</t>
  </si>
  <si>
    <t>（二十一）灾害防治及应急管理支出</t>
  </si>
  <si>
    <t>（二十二）预备费</t>
  </si>
  <si>
    <t>（二十三）其他支出</t>
  </si>
  <si>
    <t>二、年终结转结余</t>
  </si>
  <si>
    <t>收 入 总 计</t>
  </si>
  <si>
    <t>预算02-2表</t>
  </si>
  <si>
    <t>一般公共预算支出预算表（按功能科目分类）</t>
  </si>
  <si>
    <t>部门预算支出功能分类科目</t>
  </si>
  <si>
    <t>人员经费</t>
  </si>
  <si>
    <t>公用经费</t>
  </si>
  <si>
    <t>1</t>
  </si>
  <si>
    <t>2</t>
  </si>
  <si>
    <t>3</t>
  </si>
  <si>
    <t>4</t>
  </si>
  <si>
    <t>5</t>
  </si>
  <si>
    <t>6</t>
  </si>
  <si>
    <t>预算02-3表</t>
  </si>
  <si>
    <t>一般公共预算支出预算明细表（按经济科目分类）</t>
  </si>
  <si>
    <t>支    出</t>
  </si>
  <si>
    <t>政府预算支出经济分类科目</t>
  </si>
  <si>
    <t>部门预算支出经济分类科目</t>
  </si>
  <si>
    <t>类</t>
  </si>
  <si>
    <t>款</t>
  </si>
  <si>
    <t>7</t>
  </si>
  <si>
    <t>8</t>
  </si>
  <si>
    <t>9</t>
  </si>
  <si>
    <t>10</t>
  </si>
  <si>
    <t>11</t>
  </si>
  <si>
    <t>12</t>
  </si>
  <si>
    <t>13</t>
  </si>
  <si>
    <t>14</t>
  </si>
  <si>
    <t>15</t>
  </si>
  <si>
    <t>16</t>
  </si>
  <si>
    <t>17</t>
  </si>
  <si>
    <t>18</t>
  </si>
  <si>
    <t>19</t>
  </si>
  <si>
    <t>20</t>
  </si>
  <si>
    <t>21</t>
  </si>
  <si>
    <t>22</t>
  </si>
  <si>
    <t>23</t>
  </si>
  <si>
    <t>24</t>
  </si>
  <si>
    <t>25</t>
  </si>
  <si>
    <t>26</t>
  </si>
  <si>
    <t>501</t>
  </si>
  <si>
    <t/>
  </si>
  <si>
    <t>机关工资福利支出</t>
  </si>
  <si>
    <t>301</t>
  </si>
  <si>
    <t>工资福利支出</t>
  </si>
  <si>
    <t>01</t>
  </si>
  <si>
    <t xml:space="preserve">  工资奖金津补贴</t>
  </si>
  <si>
    <t xml:space="preserve">  基本工资</t>
  </si>
  <si>
    <t>02</t>
  </si>
  <si>
    <t xml:space="preserve">  社会保障缴费</t>
  </si>
  <si>
    <t xml:space="preserve">  津贴补贴</t>
  </si>
  <si>
    <t>03</t>
  </si>
  <si>
    <t xml:space="preserve">  住房公积金</t>
  </si>
  <si>
    <t xml:space="preserve">  奖金</t>
  </si>
  <si>
    <t>99</t>
  </si>
  <si>
    <t xml:space="preserve">  其他工资福利支出</t>
  </si>
  <si>
    <t>06</t>
  </si>
  <si>
    <t xml:space="preserve">  伙食补助费</t>
  </si>
  <si>
    <t>502</t>
  </si>
  <si>
    <t>机关商品和服务支出</t>
  </si>
  <si>
    <t>07</t>
  </si>
  <si>
    <t xml:space="preserve">  绩效工资</t>
  </si>
  <si>
    <t xml:space="preserve">  办公经费</t>
  </si>
  <si>
    <t>08</t>
  </si>
  <si>
    <t xml:space="preserve">  机关事业单位基本养老保险缴费</t>
  </si>
  <si>
    <t xml:space="preserve">  会议费</t>
  </si>
  <si>
    <t>09</t>
  </si>
  <si>
    <t xml:space="preserve">  职业年金缴费</t>
  </si>
  <si>
    <t xml:space="preserve">  培训费</t>
  </si>
  <si>
    <t xml:space="preserve">  职工基本医疗保险缴费</t>
  </si>
  <si>
    <t>04</t>
  </si>
  <si>
    <t xml:space="preserve">  专用材料购置费</t>
  </si>
  <si>
    <t xml:space="preserve">  公务员医疗补助缴费</t>
  </si>
  <si>
    <t>05</t>
  </si>
  <si>
    <t xml:space="preserve">  委托业务费</t>
  </si>
  <si>
    <t xml:space="preserve">  其他社会保障缴费</t>
  </si>
  <si>
    <t xml:space="preserve">  公务接待费</t>
  </si>
  <si>
    <t xml:space="preserve">  因公出国（境）费用</t>
  </si>
  <si>
    <t xml:space="preserve">  医疗费</t>
  </si>
  <si>
    <t xml:space="preserve">  公务用车运行维护费</t>
  </si>
  <si>
    <t xml:space="preserve">  维修（护）费</t>
  </si>
  <si>
    <t>302</t>
  </si>
  <si>
    <t>商品和服务支出</t>
  </si>
  <si>
    <t xml:space="preserve">  其他商品和服务支出</t>
  </si>
  <si>
    <t xml:space="preserve">  办公费</t>
  </si>
  <si>
    <t>503</t>
  </si>
  <si>
    <t>机关资本性支出（一）</t>
  </si>
  <si>
    <t xml:space="preserve">  印刷费</t>
  </si>
  <si>
    <t xml:space="preserve">  房屋建筑物购建</t>
  </si>
  <si>
    <t xml:space="preserve">  咨询费</t>
  </si>
  <si>
    <t xml:space="preserve">  基础设施建设</t>
  </si>
  <si>
    <t xml:space="preserve">  手续费</t>
  </si>
  <si>
    <t xml:space="preserve">  公务用车购置</t>
  </si>
  <si>
    <t xml:space="preserve">  水费</t>
  </si>
  <si>
    <t xml:space="preserve">  土地征迁补偿和安置支出</t>
  </si>
  <si>
    <t xml:space="preserve">  电费</t>
  </si>
  <si>
    <t xml:space="preserve">  设备购置</t>
  </si>
  <si>
    <t xml:space="preserve">  邮电费</t>
  </si>
  <si>
    <t xml:space="preserve">  大型修缮</t>
  </si>
  <si>
    <t xml:space="preserve">  取暖费</t>
  </si>
  <si>
    <t xml:space="preserve">  其他资本性支出</t>
  </si>
  <si>
    <t xml:space="preserve">  物业管理费</t>
  </si>
  <si>
    <t>504</t>
  </si>
  <si>
    <t>机关资本性支出（二）</t>
  </si>
  <si>
    <t xml:space="preserve">  差旅费</t>
  </si>
  <si>
    <t xml:space="preserve">  租赁费</t>
  </si>
  <si>
    <t>505</t>
  </si>
  <si>
    <t>对事业单位经常性补助</t>
  </si>
  <si>
    <t xml:space="preserve">  专用材料费</t>
  </si>
  <si>
    <t xml:space="preserve">  工资福利支出</t>
  </si>
  <si>
    <t xml:space="preserve">  被装购置费</t>
  </si>
  <si>
    <t xml:space="preserve">  商品和服务支出</t>
  </si>
  <si>
    <t xml:space="preserve">  专用燃料费</t>
  </si>
  <si>
    <t xml:space="preserve">  其他对事业单位补助</t>
  </si>
  <si>
    <t xml:space="preserve">  劳务费</t>
  </si>
  <si>
    <t>506</t>
  </si>
  <si>
    <t>对事业单位资本性补助</t>
  </si>
  <si>
    <t>27</t>
  </si>
  <si>
    <t xml:space="preserve">  资本性支出（一）</t>
  </si>
  <si>
    <t>28</t>
  </si>
  <si>
    <t xml:space="preserve">  工会经费</t>
  </si>
  <si>
    <t xml:space="preserve">  资本性支出（二）</t>
  </si>
  <si>
    <t>29</t>
  </si>
  <si>
    <t xml:space="preserve">  福利费</t>
  </si>
  <si>
    <t>507</t>
  </si>
  <si>
    <t>对企业补助</t>
  </si>
  <si>
    <t>31</t>
  </si>
  <si>
    <t xml:space="preserve">  费用补贴</t>
  </si>
  <si>
    <t>39</t>
  </si>
  <si>
    <t xml:space="preserve">  其他交通费用</t>
  </si>
  <si>
    <t xml:space="preserve">  利息补贴</t>
  </si>
  <si>
    <t>40</t>
  </si>
  <si>
    <t xml:space="preserve">  税金及附加费用</t>
  </si>
  <si>
    <t xml:space="preserve">  其他对企业补助</t>
  </si>
  <si>
    <t>508</t>
  </si>
  <si>
    <t>对企业资本性支出</t>
  </si>
  <si>
    <t>303</t>
  </si>
  <si>
    <t>对个人和家庭的补助</t>
  </si>
  <si>
    <t xml:space="preserve">  资本金注入（一）</t>
  </si>
  <si>
    <t xml:space="preserve">  离休费</t>
  </si>
  <si>
    <t xml:space="preserve">  资本金注入（二）</t>
  </si>
  <si>
    <t xml:space="preserve">  退休费</t>
  </si>
  <si>
    <t xml:space="preserve">  政府投资基金股权投资</t>
  </si>
  <si>
    <t xml:space="preserve">  退职（役）费</t>
  </si>
  <si>
    <t xml:space="preserve">  其他对企业资本性支出</t>
  </si>
  <si>
    <t xml:space="preserve">  抚恤金</t>
  </si>
  <si>
    <t>509</t>
  </si>
  <si>
    <t xml:space="preserve">  生活补助</t>
  </si>
  <si>
    <t xml:space="preserve">  社会福利和救助</t>
  </si>
  <si>
    <t xml:space="preserve">  救济费</t>
  </si>
  <si>
    <t xml:space="preserve">  助学金</t>
  </si>
  <si>
    <t xml:space="preserve">  医疗费补助</t>
  </si>
  <si>
    <t xml:space="preserve">  个人农业生产补贴</t>
  </si>
  <si>
    <t xml:space="preserve">  离退休费</t>
  </si>
  <si>
    <t xml:space="preserve">  奖励金</t>
  </si>
  <si>
    <t xml:space="preserve">  其他对个人和家庭补助</t>
  </si>
  <si>
    <t>510</t>
  </si>
  <si>
    <t>对社会保障基金补助</t>
  </si>
  <si>
    <t xml:space="preserve">  代缴社会保险费</t>
  </si>
  <si>
    <t xml:space="preserve">  对社会保险基金补助</t>
  </si>
  <si>
    <t xml:space="preserve">  其他对个人和家庭的补助</t>
  </si>
  <si>
    <t xml:space="preserve">  补充全国社会保障基金</t>
  </si>
  <si>
    <t>307</t>
  </si>
  <si>
    <t>债务利息及费用支出</t>
  </si>
  <si>
    <t xml:space="preserve">  对机关事业单位职业年金的补助</t>
  </si>
  <si>
    <t xml:space="preserve">  国内债务付息</t>
  </si>
  <si>
    <t>511</t>
  </si>
  <si>
    <t xml:space="preserve">  国外债务付息</t>
  </si>
  <si>
    <t xml:space="preserve">  国内债务发行费用</t>
  </si>
  <si>
    <t xml:space="preserve">  国外债务发行费用</t>
  </si>
  <si>
    <t>309</t>
  </si>
  <si>
    <t>资本性支出（基本建设）</t>
  </si>
  <si>
    <t>512</t>
  </si>
  <si>
    <t>债务还本支出</t>
  </si>
  <si>
    <t xml:space="preserve">  办公设备购置</t>
  </si>
  <si>
    <t xml:space="preserve">  国内债务还本</t>
  </si>
  <si>
    <t xml:space="preserve">  专用设备购置</t>
  </si>
  <si>
    <t xml:space="preserve">  国外债务还本</t>
  </si>
  <si>
    <t>513</t>
  </si>
  <si>
    <t>转移性支出</t>
  </si>
  <si>
    <t xml:space="preserve">  上下级政府间转移性支出</t>
  </si>
  <si>
    <t xml:space="preserve">  信息网络及软件购置更新</t>
  </si>
  <si>
    <t xml:space="preserve">  援助其他地区支出</t>
  </si>
  <si>
    <t xml:space="preserve">  物资储备</t>
  </si>
  <si>
    <t xml:space="preserve">  债务转贷</t>
  </si>
  <si>
    <t xml:space="preserve">  调出资金</t>
  </si>
  <si>
    <t xml:space="preserve">  其他交通工具购置</t>
  </si>
  <si>
    <t xml:space="preserve">  安排预算稳定调节基金</t>
  </si>
  <si>
    <t xml:space="preserve">  文物和陈列品购置</t>
  </si>
  <si>
    <t xml:space="preserve">  补充预算周转金</t>
  </si>
  <si>
    <t xml:space="preserve">  无形资产购置</t>
  </si>
  <si>
    <t xml:space="preserve">  区域间转移性支出</t>
  </si>
  <si>
    <t xml:space="preserve">  其他基本建设支出</t>
  </si>
  <si>
    <t>514</t>
  </si>
  <si>
    <t>预备费及预留</t>
  </si>
  <si>
    <t>310</t>
  </si>
  <si>
    <t>资本性支出</t>
  </si>
  <si>
    <t xml:space="preserve">  预备费</t>
  </si>
  <si>
    <t xml:space="preserve">  预留</t>
  </si>
  <si>
    <t>599</t>
  </si>
  <si>
    <t xml:space="preserve">  国家赔偿费用支出</t>
  </si>
  <si>
    <t xml:space="preserve">  对民间非营利组织和群众性自治组织补贴</t>
  </si>
  <si>
    <t xml:space="preserve">  经常性赠与</t>
  </si>
  <si>
    <t xml:space="preserve">  资本性赠与</t>
  </si>
  <si>
    <t xml:space="preserve">  其他支出</t>
  </si>
  <si>
    <t xml:space="preserve">  土地补偿</t>
  </si>
  <si>
    <t xml:space="preserve">  安置补助</t>
  </si>
  <si>
    <t xml:space="preserve">  地上附着物和青苗补偿</t>
  </si>
  <si>
    <t xml:space="preserve">  拆迁补偿</t>
  </si>
  <si>
    <t>311</t>
  </si>
  <si>
    <t>对企业补助（基本建设）</t>
  </si>
  <si>
    <t xml:space="preserve">  资本金注入</t>
  </si>
  <si>
    <t>312</t>
  </si>
  <si>
    <t>313</t>
  </si>
  <si>
    <t>399</t>
  </si>
  <si>
    <t>预算03表</t>
  </si>
  <si>
    <t>一般公共预算“三公”经费支出预算表</t>
  </si>
  <si>
    <t>“三公”经费合计</t>
  </si>
  <si>
    <t>因公出国（境）费</t>
  </si>
  <si>
    <t>公务用车购置及运行费</t>
  </si>
  <si>
    <t>公务接待费</t>
  </si>
  <si>
    <t>公务用车购置费</t>
  </si>
  <si>
    <t>公务用车运行费</t>
  </si>
  <si>
    <t>预算04表</t>
  </si>
  <si>
    <t>基本支出预算表（人员类.运转类公用经费项目）</t>
  </si>
  <si>
    <t>项目单位</t>
  </si>
  <si>
    <t>项目代码</t>
  </si>
  <si>
    <t>项目名称</t>
  </si>
  <si>
    <t>功能科目编码</t>
  </si>
  <si>
    <t>功能科目名称</t>
  </si>
  <si>
    <t>部门经济科目编码</t>
  </si>
  <si>
    <t>部门经济科目名称</t>
  </si>
  <si>
    <t>资金来源</t>
  </si>
  <si>
    <t>总计</t>
  </si>
  <si>
    <t>财政拨款结转结余</t>
  </si>
  <si>
    <t>全年数</t>
  </si>
  <si>
    <t>已预拨</t>
  </si>
  <si>
    <t>已提前安排</t>
  </si>
  <si>
    <t>抵扣上年垫付资金</t>
  </si>
  <si>
    <t>本次下达</t>
  </si>
  <si>
    <t>另文下达</t>
  </si>
  <si>
    <t>事业单位
经营收入</t>
  </si>
  <si>
    <t>其中：转隶人员公用经费</t>
  </si>
  <si>
    <t>530324210000000002858</t>
  </si>
  <si>
    <t>行政人员支出工资</t>
  </si>
  <si>
    <t>30101</t>
  </si>
  <si>
    <t>基本工资</t>
  </si>
  <si>
    <t>530324210000000002859</t>
  </si>
  <si>
    <t>事业人员支出工资</t>
  </si>
  <si>
    <t>30102</t>
  </si>
  <si>
    <t>津贴补贴</t>
  </si>
  <si>
    <t>530324210000000004896</t>
  </si>
  <si>
    <t>行政人员公务交通补贴</t>
  </si>
  <si>
    <t>30239</t>
  </si>
  <si>
    <t>其他交通费用</t>
  </si>
  <si>
    <t>30103</t>
  </si>
  <si>
    <t>奖金</t>
  </si>
  <si>
    <t>30107</t>
  </si>
  <si>
    <t>绩效工资</t>
  </si>
  <si>
    <t>530324210000000002860</t>
  </si>
  <si>
    <t>社会保障缴费</t>
  </si>
  <si>
    <t>30108</t>
  </si>
  <si>
    <t>机关事业单位基本养老保险缴费</t>
  </si>
  <si>
    <t>530324210000000002861</t>
  </si>
  <si>
    <t>社会保障缴费（职业年金缴费）</t>
  </si>
  <si>
    <t>30109</t>
  </si>
  <si>
    <t>职业年金缴费</t>
  </si>
  <si>
    <t>30110</t>
  </si>
  <si>
    <t>职工基本医疗保险缴费</t>
  </si>
  <si>
    <t>30112</t>
  </si>
  <si>
    <t>其他社会保障缴费</t>
  </si>
  <si>
    <t>530324210000000002862</t>
  </si>
  <si>
    <t>30113</t>
  </si>
  <si>
    <t>530324210000000002866</t>
  </si>
  <si>
    <t>一般公用经费</t>
  </si>
  <si>
    <t>30201</t>
  </si>
  <si>
    <t>办公费</t>
  </si>
  <si>
    <t>30206</t>
  </si>
  <si>
    <t>电费</t>
  </si>
  <si>
    <t>30207</t>
  </si>
  <si>
    <t>邮电费</t>
  </si>
  <si>
    <t>30202</t>
  </si>
  <si>
    <t>印刷费</t>
  </si>
  <si>
    <t>30229</t>
  </si>
  <si>
    <t>福利费</t>
  </si>
  <si>
    <t>30211</t>
  </si>
  <si>
    <t>差旅费</t>
  </si>
  <si>
    <t>30213</t>
  </si>
  <si>
    <t>维修（护）费</t>
  </si>
  <si>
    <t>30216</t>
  </si>
  <si>
    <t>培训费</t>
  </si>
  <si>
    <t>30226</t>
  </si>
  <si>
    <t>劳务费</t>
  </si>
  <si>
    <t>30217</t>
  </si>
  <si>
    <t>530324210000000002865</t>
  </si>
  <si>
    <t>工会经费</t>
  </si>
  <si>
    <t>30228</t>
  </si>
  <si>
    <t>预算05-1表</t>
  </si>
  <si>
    <t>项目支出预算表（其他运转类.特定目标类项目）</t>
  </si>
  <si>
    <t>项目分类</t>
  </si>
  <si>
    <t>经济科目编码</t>
  </si>
  <si>
    <t>经济科目名称</t>
  </si>
  <si>
    <t>本年拨款</t>
  </si>
  <si>
    <t>其中：本次下达</t>
  </si>
  <si>
    <t>《多依河》办刊经费</t>
  </si>
  <si>
    <t>事业发展类</t>
  </si>
  <si>
    <t>530324241100002441629</t>
  </si>
  <si>
    <t>30227</t>
  </si>
  <si>
    <t>委托业务费</t>
  </si>
  <si>
    <t>旅游文化挖掘研究宣传经费</t>
  </si>
  <si>
    <t>530324241100002169213</t>
  </si>
  <si>
    <t>30214</t>
  </si>
  <si>
    <t>租赁费</t>
  </si>
  <si>
    <t>30215</t>
  </si>
  <si>
    <t>会议费</t>
  </si>
  <si>
    <t>预算05-2表</t>
  </si>
  <si>
    <t>部门项目绩效目标表（本级下达）</t>
  </si>
  <si>
    <t>单位名称、项目名称</t>
  </si>
  <si>
    <t>项目年度绩效目标</t>
  </si>
  <si>
    <t>一级指标</t>
  </si>
  <si>
    <t>二级指标</t>
  </si>
  <si>
    <t>三级指标</t>
  </si>
  <si>
    <t>指标性质</t>
  </si>
  <si>
    <t>指标值</t>
  </si>
  <si>
    <t>度量单位</t>
  </si>
  <si>
    <t>指标属性</t>
  </si>
  <si>
    <t>指标内容</t>
  </si>
  <si>
    <t>编辑出版《多依河》期刊每年6期，发展罗平文学艺术事业，壮大文艺阵地，为罗平广大文艺工作者提供展现平台，服务好罗平县广大文艺工作者。</t>
  </si>
  <si>
    <t>产出指标</t>
  </si>
  <si>
    <t>数量指标</t>
  </si>
  <si>
    <t>编辑出版刊物期数</t>
  </si>
  <si>
    <t>&gt;=</t>
  </si>
  <si>
    <t>次（期）</t>
  </si>
  <si>
    <t>定量指标</t>
  </si>
  <si>
    <t>反映每年出版刊物完成指标数。</t>
  </si>
  <si>
    <t>效益指标</t>
  </si>
  <si>
    <t>社会效益指标</t>
  </si>
  <si>
    <t>社会效益</t>
  </si>
  <si>
    <t>90</t>
  </si>
  <si>
    <t>%</t>
  </si>
  <si>
    <t>定性指标</t>
  </si>
  <si>
    <t>反映《多依河》刊物所产生的社会效益</t>
  </si>
  <si>
    <t>满意度指标</t>
  </si>
  <si>
    <t>服务对象满意度指标</t>
  </si>
  <si>
    <t>群众满意度</t>
  </si>
  <si>
    <t>反映（群众）服务对象对《多依河》办刊的满意度</t>
  </si>
  <si>
    <t>预算05-3表</t>
  </si>
  <si>
    <t>项目支出绩效目标表（另文下达）</t>
  </si>
  <si>
    <t>注：罗平县文学艺术界联合会无项目预算支出（另文下达），故此表为空。</t>
  </si>
  <si>
    <t>预算06表</t>
  </si>
  <si>
    <t>政府性基金预算支出预算表</t>
  </si>
  <si>
    <t>单位名称：预算科</t>
  </si>
  <si>
    <t>单位名称</t>
  </si>
  <si>
    <t>本年政府性基金预算支出</t>
  </si>
  <si>
    <t>注：罗平县文学艺术界联合会无政府性基金预算支出，故此表为空。</t>
  </si>
  <si>
    <t>国有资本经营预算支出预算表</t>
  </si>
  <si>
    <t>本年国有资本经营预算支出</t>
  </si>
  <si>
    <t>注：罗平县文学艺术界联合会无国有资本经营预算支出，故此表为空。</t>
  </si>
  <si>
    <t>预算08表</t>
  </si>
  <si>
    <t>部门政府采购预算表</t>
  </si>
  <si>
    <t>预算项目</t>
  </si>
  <si>
    <t>采购项目</t>
  </si>
  <si>
    <t>采购目录</t>
  </si>
  <si>
    <t>计量
单位</t>
  </si>
  <si>
    <t>数量</t>
  </si>
  <si>
    <t>面向中小企业预留资金</t>
  </si>
  <si>
    <t>政府性
基金</t>
  </si>
  <si>
    <t>国有资本经营收益</t>
  </si>
  <si>
    <t>财政专户管理的收入</t>
  </si>
  <si>
    <t>采购复印刷</t>
  </si>
  <si>
    <t>复印纸</t>
  </si>
  <si>
    <t>件</t>
  </si>
  <si>
    <t>60</t>
  </si>
  <si>
    <t>预算09表</t>
  </si>
  <si>
    <t>政府购买服务预算表</t>
  </si>
  <si>
    <t>政府购买服务项目</t>
  </si>
  <si>
    <t>政府购买服务指导性目录代码</t>
  </si>
  <si>
    <t>基本支出/项目支出</t>
  </si>
  <si>
    <t>所属服务类别</t>
  </si>
  <si>
    <t>所属服务领域</t>
  </si>
  <si>
    <t>购买内容简述</t>
  </si>
  <si>
    <t>单位自筹</t>
  </si>
  <si>
    <t>合    计</t>
  </si>
  <si>
    <t>注：罗平县文学艺术界联合会无政府购买服务预算支出，故此表为空。</t>
  </si>
  <si>
    <t>预算10-1表</t>
  </si>
  <si>
    <t>县对下转移支付预算表</t>
  </si>
  <si>
    <t>单位名称（项目）</t>
  </si>
  <si>
    <t>地区</t>
  </si>
  <si>
    <t>政府性基金</t>
  </si>
  <si>
    <t>罗雄街道</t>
  </si>
  <si>
    <t>腊山街道</t>
  </si>
  <si>
    <t>九龙街道</t>
  </si>
  <si>
    <t>板桥镇</t>
  </si>
  <si>
    <t>马街镇</t>
  </si>
  <si>
    <t>阿岗镇</t>
  </si>
  <si>
    <t>富乐镇</t>
  </si>
  <si>
    <t>大水井乡</t>
  </si>
  <si>
    <t>鲁布革乡</t>
  </si>
  <si>
    <t>钟山乡</t>
  </si>
  <si>
    <t>长底乡</t>
  </si>
  <si>
    <t>老厂乡</t>
  </si>
  <si>
    <t>旧屋基乡</t>
  </si>
  <si>
    <t>注：罗平县文学艺术界联合会无县对下转移支付预算支出，故此表为空。</t>
  </si>
  <si>
    <t>预算10-2表</t>
  </si>
  <si>
    <t>县对下转移支付绩效目标表</t>
  </si>
  <si>
    <t>预算11表</t>
  </si>
  <si>
    <t>新增资产配置表</t>
  </si>
  <si>
    <t>资产类别</t>
  </si>
  <si>
    <t>资产分类代码.名称</t>
  </si>
  <si>
    <t>资产名称</t>
  </si>
  <si>
    <t>计量单位</t>
  </si>
  <si>
    <t>财政部门批复数（万元）</t>
  </si>
  <si>
    <t>单价</t>
  </si>
  <si>
    <t>金额</t>
  </si>
  <si>
    <t>注：罗平县文学艺术界联合会无新增资产配置预算支出，故此表为空。</t>
  </si>
  <si>
    <t>预算12表</t>
  </si>
  <si>
    <t>上级补助项目支出预算表</t>
  </si>
  <si>
    <t>上级补助</t>
  </si>
  <si>
    <t>注：罗平县文学艺术界联合会无上级补助项目预算支出，故此表为空。</t>
  </si>
  <si>
    <t>预算13表</t>
  </si>
  <si>
    <t>部门项目中期规划预算表</t>
  </si>
  <si>
    <t>项目级次</t>
  </si>
  <si>
    <t>2024年</t>
  </si>
  <si>
    <t>2025年</t>
  </si>
  <si>
    <t>2026年</t>
  </si>
  <si>
    <t>313 事业发展类</t>
  </si>
  <si>
    <t>本级</t>
  </si>
</sst>
</file>

<file path=xl/styles.xml><?xml version="1.0" encoding="utf-8"?>
<styleSheet xmlns="http://schemas.openxmlformats.org/spreadsheetml/2006/main">
  <numFmts count="11">
    <numFmt numFmtId="176" formatCode="yyyy/mm/dd\ hh:mm:ss"/>
    <numFmt numFmtId="177" formatCode="#,##0.00_);[Red]\-#,##0.00\ "/>
    <numFmt numFmtId="44" formatCode="_ &quot;￥&quot;* #,##0.00_ ;_ &quot;￥&quot;* \-#,##0.00_ ;_ &quot;￥&quot;* &quot;-&quot;??_ ;_ @_ "/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178" formatCode="hh:mm:ss"/>
    <numFmt numFmtId="179" formatCode="#,##0.00;\-#,##0.00;;@"/>
    <numFmt numFmtId="180" formatCode="#,##0;\-#,##0;;@"/>
    <numFmt numFmtId="181" formatCode="0.00_);[Red]\-0.00\ "/>
    <numFmt numFmtId="182" formatCode="yyyy/mm/dd"/>
  </numFmts>
  <fonts count="52">
    <font>
      <sz val="11"/>
      <color theme="1"/>
      <name val="宋体"/>
      <charset val="134"/>
      <scheme val="minor"/>
    </font>
    <font>
      <sz val="10"/>
      <color rgb="FF000000"/>
      <name val="宋体"/>
      <charset val="134"/>
    </font>
    <font>
      <b/>
      <sz val="23"/>
      <color rgb="FF000000"/>
      <name val="宋体"/>
      <charset val="134"/>
    </font>
    <font>
      <sz val="9"/>
      <color rgb="FF000000"/>
      <name val="宋体"/>
      <charset val="134"/>
    </font>
    <font>
      <sz val="11"/>
      <color rgb="FF000000"/>
      <name val="宋体"/>
      <charset val="134"/>
    </font>
    <font>
      <sz val="9"/>
      <color theme="1"/>
      <name val="宋体"/>
      <charset val="134"/>
    </font>
    <font>
      <b/>
      <sz val="22"/>
      <color rgb="FF000000"/>
      <name val="宋体"/>
      <charset val="134"/>
    </font>
    <font>
      <sz val="10"/>
      <color rgb="FF000000"/>
      <name val="Arial"/>
      <charset val="134"/>
    </font>
    <font>
      <sz val="32"/>
      <color rgb="FF000000"/>
      <name val="宋体"/>
      <charset val="134"/>
    </font>
    <font>
      <sz val="10"/>
      <color rgb="FFFFFFFF"/>
      <name val="宋体"/>
      <charset val="134"/>
    </font>
    <font>
      <b/>
      <sz val="21"/>
      <color rgb="FF000000"/>
      <name val="宋体"/>
      <charset val="134"/>
    </font>
    <font>
      <sz val="11"/>
      <color theme="1"/>
      <name val="Calibri"/>
      <charset val="134"/>
    </font>
    <font>
      <sz val="11"/>
      <color rgb="FF000000"/>
      <name val="宋体"/>
      <charset val="134"/>
      <scheme val="minor"/>
    </font>
    <font>
      <sz val="9"/>
      <color rgb="FF000000"/>
      <name val="宋体"/>
      <charset val="134"/>
      <scheme val="minor"/>
    </font>
    <font>
      <sz val="9"/>
      <color rgb="FF000000"/>
      <name val="SimSun"/>
      <charset val="134"/>
    </font>
    <font>
      <sz val="9.75"/>
      <color rgb="FF000000"/>
      <name val="宋体"/>
      <charset val="134"/>
      <scheme val="minor"/>
    </font>
    <font>
      <sz val="9.75"/>
      <color rgb="FF000000"/>
      <name val="SimSun"/>
      <charset val="134"/>
    </font>
    <font>
      <sz val="18"/>
      <color rgb="FF000000"/>
      <name val="Microsoft Sans Serif"/>
      <charset val="134"/>
    </font>
    <font>
      <sz val="12"/>
      <color rgb="FF000000"/>
      <name val="宋体"/>
      <charset val="134"/>
    </font>
    <font>
      <sz val="10"/>
      <name val="宋体"/>
      <charset val="134"/>
    </font>
    <font>
      <sz val="10"/>
      <name val="Arial"/>
      <family val="2"/>
      <charset val="0"/>
    </font>
    <font>
      <sz val="10"/>
      <color indexed="8"/>
      <name val="宋体"/>
      <charset val="134"/>
    </font>
    <font>
      <sz val="11"/>
      <name val="宋体"/>
      <charset val="134"/>
    </font>
    <font>
      <sz val="19"/>
      <color rgb="FF000000"/>
      <name val="宋体"/>
      <charset val="134"/>
    </font>
    <font>
      <sz val="22"/>
      <color rgb="FF000000"/>
      <name val="方正小标宋简体"/>
      <family val="4"/>
      <charset val="134"/>
    </font>
    <font>
      <sz val="20"/>
      <color rgb="FF000000"/>
      <name val="方正小标宋简体"/>
      <family val="4"/>
      <charset val="134"/>
    </font>
    <font>
      <b/>
      <sz val="11"/>
      <color rgb="FF000000"/>
      <name val="宋体"/>
      <charset val="134"/>
    </font>
    <font>
      <b/>
      <sz val="9"/>
      <color rgb="FF000000"/>
      <name val="宋体"/>
      <charset val="134"/>
    </font>
    <font>
      <b/>
      <sz val="13"/>
      <color theme="3"/>
      <name val="宋体"/>
      <charset val="134"/>
      <scheme val="minor"/>
    </font>
    <font>
      <sz val="11"/>
      <color theme="1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9"/>
      <color rgb="FF000000"/>
      <name val="Microsoft YaHei UI"/>
      <charset val="134"/>
    </font>
    <font>
      <sz val="11"/>
      <color theme="0"/>
      <name val="宋体"/>
      <charset val="0"/>
      <scheme val="minor"/>
    </font>
    <font>
      <sz val="11"/>
      <color rgb="FF3F3F76"/>
      <name val="宋体"/>
      <charset val="0"/>
      <scheme val="minor"/>
    </font>
    <font>
      <b/>
      <sz val="11"/>
      <color theme="3"/>
      <name val="宋体"/>
      <charset val="134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9"/>
      <name val="宋体"/>
      <charset val="134"/>
    </font>
    <font>
      <sz val="11"/>
      <color rgb="FF9C0006"/>
      <name val="宋体"/>
      <charset val="0"/>
      <scheme val="minor"/>
    </font>
    <font>
      <i/>
      <sz val="11"/>
      <color rgb="FF7F7F7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b/>
      <sz val="10"/>
      <color rgb="FF000000"/>
      <name val="宋体"/>
      <charset val="134"/>
    </font>
    <font>
      <sz val="20"/>
      <color rgb="FF000000"/>
      <name val="Microsoft Sans Serif"/>
      <charset val="134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6500"/>
      <name val="宋体"/>
      <charset val="0"/>
      <scheme val="minor"/>
    </font>
    <font>
      <b/>
      <sz val="20"/>
      <color rgb="FF000000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5" tint="0.599993896298105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9"/>
        <bgColor indexed="64"/>
      </patternFill>
    </fill>
  </fills>
  <borders count="26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rgb="FF000000"/>
      </right>
      <top style="thin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rgb="FF000000"/>
      </left>
      <right/>
      <top style="thin">
        <color rgb="FF000000"/>
      </top>
      <bottom/>
      <diagonal/>
    </border>
  </borders>
  <cellStyleXfs count="667">
    <xf numFmtId="0" fontId="0" fillId="0" borderId="0"/>
    <xf numFmtId="42" fontId="0" fillId="0" borderId="0" applyFont="0" applyFill="0" applyBorder="0" applyAlignment="0" applyProtection="0">
      <alignment vertical="center"/>
    </xf>
    <xf numFmtId="0" fontId="4" fillId="0" borderId="5">
      <alignment horizontal="center" vertical="center"/>
      <protection locked="0"/>
    </xf>
    <xf numFmtId="0" fontId="1" fillId="0" borderId="0">
      <alignment horizontal="right"/>
    </xf>
    <xf numFmtId="0" fontId="34" fillId="8" borderId="19" applyNumberFormat="0" applyAlignment="0" applyProtection="0">
      <alignment vertical="center"/>
    </xf>
    <xf numFmtId="49" fontId="4" fillId="0" borderId="5">
      <alignment horizontal="center" vertical="center" wrapText="1"/>
    </xf>
    <xf numFmtId="0" fontId="1" fillId="0" borderId="2">
      <alignment horizontal="center" vertical="center" wrapText="1"/>
      <protection locked="0"/>
    </xf>
    <xf numFmtId="0" fontId="1" fillId="0" borderId="0">
      <alignment horizontal="right" vertical="center"/>
      <protection locked="0"/>
    </xf>
    <xf numFmtId="0" fontId="4" fillId="0" borderId="3">
      <alignment horizontal="center" vertical="center"/>
      <protection locked="0"/>
    </xf>
    <xf numFmtId="44" fontId="0" fillId="0" borderId="0" applyFont="0" applyFill="0" applyBorder="0" applyAlignment="0" applyProtection="0">
      <alignment vertical="center"/>
    </xf>
    <xf numFmtId="0" fontId="26" fillId="0" borderId="0">
      <alignment horizontal="center" vertical="center"/>
    </xf>
    <xf numFmtId="0" fontId="4" fillId="0" borderId="9">
      <alignment horizontal="center" vertical="center" wrapText="1"/>
    </xf>
    <xf numFmtId="0" fontId="29" fillId="9" borderId="0" applyNumberFormat="0" applyBorder="0" applyAlignment="0" applyProtection="0">
      <alignment vertical="center"/>
    </xf>
    <xf numFmtId="0" fontId="1" fillId="0" borderId="7">
      <alignment horizontal="center" vertical="center"/>
      <protection locked="0"/>
    </xf>
    <xf numFmtId="0" fontId="4" fillId="0" borderId="1">
      <alignment horizontal="center" vertical="center"/>
    </xf>
    <xf numFmtId="41" fontId="0" fillId="0" borderId="0" applyFont="0" applyFill="0" applyBorder="0" applyAlignment="0" applyProtection="0">
      <alignment vertical="center"/>
    </xf>
    <xf numFmtId="176" fontId="38" fillId="0" borderId="1">
      <alignment horizontal="right" vertical="center"/>
    </xf>
    <xf numFmtId="0" fontId="39" fillId="11" borderId="0" applyNumberFormat="0" applyBorder="0" applyAlignment="0" applyProtection="0">
      <alignment vertical="center"/>
    </xf>
    <xf numFmtId="0" fontId="4" fillId="0" borderId="0">
      <alignment horizontal="left" vertical="center"/>
      <protection locked="0"/>
    </xf>
    <xf numFmtId="0" fontId="4" fillId="0" borderId="0"/>
    <xf numFmtId="4" fontId="3" fillId="0" borderId="11">
      <alignment horizontal="right" vertical="center"/>
      <protection locked="0"/>
    </xf>
    <xf numFmtId="0" fontId="29" fillId="12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33" fillId="16" borderId="0" applyNumberFormat="0" applyBorder="0" applyAlignment="0" applyProtection="0">
      <alignment vertical="center"/>
    </xf>
    <xf numFmtId="0" fontId="4" fillId="0" borderId="11">
      <alignment horizontal="center" vertical="center"/>
    </xf>
    <xf numFmtId="0" fontId="1" fillId="0" borderId="5">
      <alignment horizontal="center" vertical="center" wrapText="1"/>
      <protection locked="0"/>
    </xf>
    <xf numFmtId="0" fontId="37" fillId="0" borderId="0" applyNumberFormat="0" applyFill="0" applyBorder="0" applyAlignment="0" applyProtection="0">
      <alignment vertical="center"/>
    </xf>
    <xf numFmtId="0" fontId="3" fillId="0" borderId="11">
      <alignment horizontal="left" vertical="center"/>
    </xf>
    <xf numFmtId="0" fontId="4" fillId="0" borderId="10">
      <alignment horizontal="center" vertical="center" wrapText="1"/>
      <protection locked="0"/>
    </xf>
    <xf numFmtId="0" fontId="1" fillId="0" borderId="1">
      <alignment horizontal="center" vertical="center"/>
      <protection locked="0"/>
    </xf>
    <xf numFmtId="0" fontId="3" fillId="0" borderId="1">
      <alignment horizontal="right" vertical="center" wrapText="1"/>
    </xf>
    <xf numFmtId="9" fontId="0" fillId="0" borderId="0" applyFont="0" applyFill="0" applyBorder="0" applyAlignment="0" applyProtection="0">
      <alignment vertical="center"/>
    </xf>
    <xf numFmtId="0" fontId="41" fillId="0" borderId="0" applyNumberFormat="0" applyFill="0" applyBorder="0" applyAlignment="0" applyProtection="0">
      <alignment vertical="center"/>
    </xf>
    <xf numFmtId="0" fontId="3" fillId="0" borderId="0">
      <alignment vertical="top"/>
      <protection locked="0"/>
    </xf>
    <xf numFmtId="0" fontId="4" fillId="0" borderId="6">
      <alignment horizontal="center" vertical="center"/>
    </xf>
    <xf numFmtId="0" fontId="32" fillId="0" borderId="0">
      <alignment vertical="top"/>
      <protection locked="0"/>
    </xf>
    <xf numFmtId="0" fontId="3" fillId="0" borderId="7">
      <alignment horizontal="left" vertical="center"/>
      <protection locked="0"/>
    </xf>
    <xf numFmtId="4" fontId="3" fillId="0" borderId="1">
      <alignment horizontal="right" vertical="center"/>
      <protection locked="0"/>
    </xf>
    <xf numFmtId="0" fontId="4" fillId="0" borderId="9">
      <alignment horizontal="center" vertical="center" wrapText="1"/>
      <protection locked="0"/>
    </xf>
    <xf numFmtId="0" fontId="3" fillId="0" borderId="0">
      <alignment horizontal="right" vertical="center"/>
    </xf>
    <xf numFmtId="0" fontId="0" fillId="5" borderId="18" applyNumberFormat="0" applyFont="0" applyAlignment="0" applyProtection="0">
      <alignment vertical="center"/>
    </xf>
    <xf numFmtId="0" fontId="3" fillId="0" borderId="11">
      <alignment horizontal="left" vertical="center" wrapText="1"/>
    </xf>
    <xf numFmtId="0" fontId="4" fillId="0" borderId="11">
      <alignment horizontal="center" vertical="center"/>
      <protection locked="0"/>
    </xf>
    <xf numFmtId="0" fontId="33" fillId="18" borderId="0" applyNumberFormat="0" applyBorder="0" applyAlignment="0" applyProtection="0">
      <alignment vertical="center"/>
    </xf>
    <xf numFmtId="0" fontId="1" fillId="0" borderId="0"/>
    <xf numFmtId="49" fontId="1" fillId="0" borderId="1">
      <alignment horizontal="center"/>
    </xf>
    <xf numFmtId="0" fontId="35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36" fillId="0" borderId="0" applyNumberFormat="0" applyFill="0" applyBorder="0" applyAlignment="0" applyProtection="0">
      <alignment vertical="center"/>
    </xf>
    <xf numFmtId="0" fontId="40" fillId="0" borderId="0" applyNumberFormat="0" applyFill="0" applyBorder="0" applyAlignment="0" applyProtection="0">
      <alignment vertical="center"/>
    </xf>
    <xf numFmtId="0" fontId="31" fillId="0" borderId="17" applyNumberFormat="0" applyFill="0" applyAlignment="0" applyProtection="0">
      <alignment vertical="center"/>
    </xf>
    <xf numFmtId="0" fontId="1" fillId="0" borderId="0">
      <alignment vertical="top"/>
    </xf>
    <xf numFmtId="0" fontId="2" fillId="0" borderId="0">
      <alignment horizontal="center" vertical="center"/>
    </xf>
    <xf numFmtId="0" fontId="28" fillId="0" borderId="17" applyNumberFormat="0" applyFill="0" applyAlignment="0" applyProtection="0">
      <alignment vertical="center"/>
    </xf>
    <xf numFmtId="0" fontId="4" fillId="0" borderId="2">
      <alignment horizontal="center" vertical="center" wrapText="1"/>
      <protection locked="0"/>
    </xf>
    <xf numFmtId="0" fontId="1" fillId="0" borderId="11">
      <alignment horizontal="center" vertical="center"/>
      <protection locked="0"/>
    </xf>
    <xf numFmtId="4" fontId="3" fillId="0" borderId="11">
      <alignment horizontal="right" vertical="center"/>
      <protection locked="0"/>
    </xf>
    <xf numFmtId="0" fontId="33" fillId="15" borderId="0" applyNumberFormat="0" applyBorder="0" applyAlignment="0" applyProtection="0">
      <alignment vertical="center"/>
    </xf>
    <xf numFmtId="49" fontId="4" fillId="0" borderId="1">
      <alignment horizontal="center" vertical="center"/>
      <protection locked="0"/>
    </xf>
    <xf numFmtId="0" fontId="3" fillId="0" borderId="0">
      <alignment horizontal="right" vertical="center"/>
    </xf>
    <xf numFmtId="0" fontId="35" fillId="0" borderId="20" applyNumberFormat="0" applyFill="0" applyAlignment="0" applyProtection="0">
      <alignment vertical="center"/>
    </xf>
    <xf numFmtId="0" fontId="33" fillId="14" borderId="0" applyNumberFormat="0" applyBorder="0" applyAlignment="0" applyProtection="0">
      <alignment vertical="center"/>
    </xf>
    <xf numFmtId="0" fontId="3" fillId="0" borderId="1">
      <alignment horizontal="center" vertical="center"/>
      <protection locked="0"/>
    </xf>
    <xf numFmtId="4" fontId="3" fillId="0" borderId="1">
      <alignment horizontal="right" vertical="center" wrapText="1"/>
    </xf>
    <xf numFmtId="0" fontId="3" fillId="0" borderId="0">
      <alignment vertical="top"/>
      <protection locked="0"/>
    </xf>
    <xf numFmtId="0" fontId="44" fillId="20" borderId="21" applyNumberFormat="0" applyAlignment="0" applyProtection="0">
      <alignment vertical="center"/>
    </xf>
    <xf numFmtId="0" fontId="1" fillId="0" borderId="5">
      <alignment horizontal="center" vertical="center" wrapText="1"/>
      <protection locked="0"/>
    </xf>
    <xf numFmtId="0" fontId="4" fillId="0" borderId="9">
      <alignment horizontal="center" vertical="center"/>
    </xf>
    <xf numFmtId="0" fontId="45" fillId="20" borderId="19" applyNumberFormat="0" applyAlignment="0" applyProtection="0">
      <alignment vertical="center"/>
    </xf>
    <xf numFmtId="0" fontId="1" fillId="0" borderId="0">
      <alignment vertical="center"/>
    </xf>
    <xf numFmtId="0" fontId="1" fillId="0" borderId="0"/>
    <xf numFmtId="0" fontId="46" fillId="21" borderId="22" applyNumberFormat="0" applyAlignment="0" applyProtection="0">
      <alignment vertical="center"/>
    </xf>
    <xf numFmtId="0" fontId="29" fillId="10" borderId="0" applyNumberFormat="0" applyBorder="0" applyAlignment="0" applyProtection="0">
      <alignment vertical="center"/>
    </xf>
    <xf numFmtId="0" fontId="33" fillId="22" borderId="0" applyNumberFormat="0" applyBorder="0" applyAlignment="0" applyProtection="0">
      <alignment vertical="center"/>
    </xf>
    <xf numFmtId="0" fontId="47" fillId="0" borderId="23" applyNumberFormat="0" applyFill="0" applyAlignment="0" applyProtection="0">
      <alignment vertical="center"/>
    </xf>
    <xf numFmtId="0" fontId="4" fillId="0" borderId="2">
      <alignment horizontal="center" vertical="center" wrapText="1"/>
      <protection locked="0"/>
    </xf>
    <xf numFmtId="0" fontId="48" fillId="0" borderId="24" applyNumberFormat="0" applyFill="0" applyAlignment="0" applyProtection="0">
      <alignment vertical="center"/>
    </xf>
    <xf numFmtId="0" fontId="49" fillId="24" borderId="0" applyNumberFormat="0" applyBorder="0" applyAlignment="0" applyProtection="0">
      <alignment vertical="center"/>
    </xf>
    <xf numFmtId="0" fontId="32" fillId="0" borderId="0">
      <alignment vertical="top"/>
      <protection locked="0"/>
    </xf>
    <xf numFmtId="0" fontId="50" fillId="25" borderId="0" applyNumberFormat="0" applyBorder="0" applyAlignment="0" applyProtection="0">
      <alignment vertical="center"/>
    </xf>
    <xf numFmtId="0" fontId="29" fillId="26" borderId="0" applyNumberFormat="0" applyBorder="0" applyAlignment="0" applyProtection="0">
      <alignment vertical="center"/>
    </xf>
    <xf numFmtId="0" fontId="33" fillId="28" borderId="0" applyNumberFormat="0" applyBorder="0" applyAlignment="0" applyProtection="0">
      <alignment vertical="center"/>
    </xf>
    <xf numFmtId="0" fontId="2" fillId="0" borderId="0">
      <alignment horizontal="center" vertical="center"/>
    </xf>
    <xf numFmtId="0" fontId="29" fillId="29" borderId="0" applyNumberFormat="0" applyBorder="0" applyAlignment="0" applyProtection="0">
      <alignment vertical="center"/>
    </xf>
    <xf numFmtId="0" fontId="3" fillId="0" borderId="0">
      <alignment horizontal="left" vertical="center"/>
      <protection locked="0"/>
    </xf>
    <xf numFmtId="0" fontId="29" fillId="30" borderId="0" applyNumberFormat="0" applyBorder="0" applyAlignment="0" applyProtection="0">
      <alignment vertical="center"/>
    </xf>
    <xf numFmtId="0" fontId="29" fillId="27" borderId="0" applyNumberFormat="0" applyBorder="0" applyAlignment="0" applyProtection="0">
      <alignment vertical="center"/>
    </xf>
    <xf numFmtId="0" fontId="4" fillId="0" borderId="5">
      <alignment horizontal="center" vertical="center"/>
    </xf>
    <xf numFmtId="0" fontId="4" fillId="0" borderId="6">
      <alignment horizontal="center" vertical="center"/>
    </xf>
    <xf numFmtId="0" fontId="1" fillId="0" borderId="0"/>
    <xf numFmtId="0" fontId="29" fillId="2" borderId="0" applyNumberFormat="0" applyBorder="0" applyAlignment="0" applyProtection="0">
      <alignment vertical="center"/>
    </xf>
    <xf numFmtId="0" fontId="33" fillId="31" borderId="0" applyNumberFormat="0" applyBorder="0" applyAlignment="0" applyProtection="0">
      <alignment vertical="center"/>
    </xf>
    <xf numFmtId="0" fontId="3" fillId="0" borderId="1">
      <alignment horizontal="left" vertical="top" wrapText="1"/>
    </xf>
    <xf numFmtId="0" fontId="33" fillId="6" borderId="0" applyNumberFormat="0" applyBorder="0" applyAlignment="0" applyProtection="0">
      <alignment vertical="center"/>
    </xf>
    <xf numFmtId="0" fontId="29" fillId="7" borderId="0" applyNumberFormat="0" applyBorder="0" applyAlignment="0" applyProtection="0">
      <alignment vertical="center"/>
    </xf>
    <xf numFmtId="0" fontId="4" fillId="0" borderId="3">
      <alignment horizontal="center" vertical="center" wrapText="1"/>
    </xf>
    <xf numFmtId="0" fontId="29" fillId="4" borderId="0" applyNumberFormat="0" applyBorder="0" applyAlignment="0" applyProtection="0">
      <alignment vertical="center"/>
    </xf>
    <xf numFmtId="0" fontId="33" fillId="23" borderId="0" applyNumberFormat="0" applyBorder="0" applyAlignment="0" applyProtection="0">
      <alignment vertical="center"/>
    </xf>
    <xf numFmtId="0" fontId="29" fillId="3" borderId="0" applyNumberFormat="0" applyBorder="0" applyAlignment="0" applyProtection="0">
      <alignment vertical="center"/>
    </xf>
    <xf numFmtId="0" fontId="33" fillId="19" borderId="0" applyNumberFormat="0" applyBorder="0" applyAlignment="0" applyProtection="0">
      <alignment vertical="center"/>
    </xf>
    <xf numFmtId="0" fontId="1" fillId="0" borderId="0">
      <alignment vertical="top"/>
    </xf>
    <xf numFmtId="0" fontId="1" fillId="0" borderId="0">
      <alignment horizontal="right" vertical="center"/>
    </xf>
    <xf numFmtId="0" fontId="33" fillId="32" borderId="0" applyNumberFormat="0" applyBorder="0" applyAlignment="0" applyProtection="0">
      <alignment vertical="center"/>
    </xf>
    <xf numFmtId="0" fontId="3" fillId="0" borderId="1">
      <alignment horizontal="left" vertical="center"/>
    </xf>
    <xf numFmtId="0" fontId="29" fillId="13" borderId="0" applyNumberFormat="0" applyBorder="0" applyAlignment="0" applyProtection="0">
      <alignment vertical="center"/>
    </xf>
    <xf numFmtId="0" fontId="4" fillId="0" borderId="5">
      <alignment horizontal="center" vertical="center"/>
    </xf>
    <xf numFmtId="0" fontId="33" fillId="17" borderId="0" applyNumberFormat="0" applyBorder="0" applyAlignment="0" applyProtection="0">
      <alignment vertical="center"/>
    </xf>
    <xf numFmtId="0" fontId="4" fillId="0" borderId="4">
      <alignment horizontal="center" vertical="center"/>
    </xf>
    <xf numFmtId="4" fontId="27" fillId="0" borderId="12">
      <alignment horizontal="right" vertical="center"/>
    </xf>
    <xf numFmtId="0" fontId="3" fillId="0" borderId="1">
      <alignment horizontal="right" vertical="center"/>
    </xf>
    <xf numFmtId="182" fontId="38" fillId="0" borderId="1">
      <alignment horizontal="right" vertical="center"/>
    </xf>
    <xf numFmtId="0" fontId="4" fillId="0" borderId="2">
      <alignment horizontal="center" vertical="center"/>
    </xf>
    <xf numFmtId="0" fontId="7" fillId="0" borderId="0">
      <alignment vertical="top"/>
    </xf>
    <xf numFmtId="0" fontId="7" fillId="0" borderId="0"/>
    <xf numFmtId="0" fontId="1" fillId="0" borderId="9">
      <alignment horizontal="center" vertical="center" wrapText="1"/>
      <protection locked="0"/>
    </xf>
    <xf numFmtId="0" fontId="4" fillId="0" borderId="4">
      <alignment horizontal="center" vertical="center"/>
    </xf>
    <xf numFmtId="0" fontId="4" fillId="0" borderId="2">
      <alignment horizontal="center" vertical="center"/>
    </xf>
    <xf numFmtId="0" fontId="1" fillId="0" borderId="0"/>
    <xf numFmtId="0" fontId="1" fillId="0" borderId="10">
      <alignment horizontal="center" vertical="center" wrapText="1"/>
    </xf>
    <xf numFmtId="0" fontId="3" fillId="0" borderId="4">
      <alignment horizontal="left" vertical="center"/>
    </xf>
    <xf numFmtId="49" fontId="4" fillId="0" borderId="1">
      <alignment horizontal="center" vertical="center"/>
      <protection locked="0"/>
    </xf>
    <xf numFmtId="0" fontId="4" fillId="0" borderId="7">
      <alignment horizontal="center" vertical="center"/>
      <protection locked="0"/>
    </xf>
    <xf numFmtId="0" fontId="1" fillId="0" borderId="1">
      <alignment horizontal="center" vertical="center"/>
    </xf>
    <xf numFmtId="0" fontId="1" fillId="0" borderId="6">
      <alignment horizontal="center" vertical="center" wrapText="1"/>
    </xf>
    <xf numFmtId="181" fontId="3" fillId="0" borderId="1">
      <alignment horizontal="right" vertical="center" wrapText="1"/>
      <protection locked="0"/>
    </xf>
    <xf numFmtId="49" fontId="9" fillId="0" borderId="0">
      <protection locked="0"/>
    </xf>
    <xf numFmtId="10" fontId="38" fillId="0" borderId="1">
      <alignment horizontal="right" vertical="center"/>
    </xf>
    <xf numFmtId="0" fontId="3" fillId="0" borderId="1">
      <alignment horizontal="left" vertical="center"/>
    </xf>
    <xf numFmtId="0" fontId="4" fillId="0" borderId="4">
      <alignment horizontal="center" vertical="center"/>
    </xf>
    <xf numFmtId="0" fontId="4" fillId="0" borderId="1">
      <alignment horizontal="center" vertical="center"/>
    </xf>
    <xf numFmtId="0" fontId="1" fillId="0" borderId="11">
      <alignment horizontal="center" vertical="center"/>
    </xf>
    <xf numFmtId="0" fontId="3" fillId="0" borderId="0">
      <alignment horizontal="left" vertical="center"/>
    </xf>
    <xf numFmtId="49" fontId="4" fillId="0" borderId="7">
      <alignment horizontal="center" vertical="center" wrapText="1"/>
    </xf>
    <xf numFmtId="4" fontId="4" fillId="0" borderId="1">
      <alignment vertical="center"/>
    </xf>
    <xf numFmtId="0" fontId="2" fillId="0" borderId="0">
      <alignment horizontal="center" vertical="center"/>
    </xf>
    <xf numFmtId="0" fontId="6" fillId="0" borderId="0">
      <alignment horizontal="center" vertical="center"/>
    </xf>
    <xf numFmtId="0" fontId="42" fillId="0" borderId="6">
      <alignment horizontal="center" vertical="center"/>
    </xf>
    <xf numFmtId="179" fontId="38" fillId="0" borderId="1">
      <alignment horizontal="right" vertical="center"/>
    </xf>
    <xf numFmtId="0" fontId="3" fillId="0" borderId="11">
      <alignment horizontal="left" vertical="center" wrapText="1"/>
    </xf>
    <xf numFmtId="0" fontId="4" fillId="0" borderId="0">
      <protection locked="0"/>
    </xf>
    <xf numFmtId="0" fontId="4" fillId="0" borderId="5">
      <alignment horizontal="center" vertical="center"/>
    </xf>
    <xf numFmtId="0" fontId="4" fillId="0" borderId="9">
      <alignment horizontal="center" vertical="center"/>
    </xf>
    <xf numFmtId="0" fontId="32" fillId="0" borderId="0">
      <alignment vertical="top"/>
      <protection locked="0"/>
    </xf>
    <xf numFmtId="49" fontId="1" fillId="0" borderId="0"/>
    <xf numFmtId="0" fontId="4" fillId="0" borderId="5">
      <alignment horizontal="center" vertical="center"/>
    </xf>
    <xf numFmtId="49" fontId="38" fillId="0" borderId="1">
      <alignment horizontal="left" vertical="center" wrapText="1"/>
    </xf>
    <xf numFmtId="179" fontId="38" fillId="0" borderId="1">
      <alignment horizontal="right" vertical="center"/>
    </xf>
    <xf numFmtId="49" fontId="1" fillId="0" borderId="0"/>
    <xf numFmtId="178" fontId="38" fillId="0" borderId="1">
      <alignment horizontal="right" vertical="center"/>
    </xf>
    <xf numFmtId="180" fontId="38" fillId="0" borderId="1">
      <alignment horizontal="right" vertical="center"/>
    </xf>
    <xf numFmtId="0" fontId="4" fillId="0" borderId="5">
      <alignment horizontal="center" vertical="center"/>
    </xf>
    <xf numFmtId="0" fontId="42" fillId="0" borderId="7">
      <alignment horizontal="center" vertical="center"/>
    </xf>
    <xf numFmtId="0" fontId="7" fillId="0" borderId="1"/>
    <xf numFmtId="0" fontId="4" fillId="0" borderId="0"/>
    <xf numFmtId="0" fontId="1" fillId="0" borderId="1"/>
    <xf numFmtId="0" fontId="1" fillId="0" borderId="1"/>
    <xf numFmtId="0" fontId="1" fillId="0" borderId="0">
      <alignment horizontal="right" vertical="center"/>
    </xf>
    <xf numFmtId="0" fontId="3" fillId="0" borderId="7">
      <alignment horizontal="right" vertical="center"/>
      <protection locked="0"/>
    </xf>
    <xf numFmtId="3" fontId="1" fillId="0" borderId="5">
      <alignment horizontal="center" vertical="center"/>
    </xf>
    <xf numFmtId="0" fontId="27" fillId="0" borderId="4">
      <alignment horizontal="center" vertical="center"/>
    </xf>
    <xf numFmtId="0" fontId="4" fillId="0" borderId="7">
      <alignment horizontal="center" vertical="center"/>
    </xf>
    <xf numFmtId="0" fontId="1" fillId="0" borderId="0">
      <alignment horizontal="right"/>
    </xf>
    <xf numFmtId="4" fontId="3" fillId="0" borderId="1">
      <alignment horizontal="right" vertical="center"/>
    </xf>
    <xf numFmtId="3" fontId="1" fillId="0" borderId="1">
      <alignment horizontal="center" vertical="center"/>
    </xf>
    <xf numFmtId="0" fontId="27" fillId="0" borderId="4">
      <alignment horizontal="center" vertical="center"/>
      <protection locked="0"/>
    </xf>
    <xf numFmtId="4" fontId="3" fillId="0" borderId="1">
      <alignment horizontal="right" vertical="center"/>
      <protection locked="0"/>
    </xf>
    <xf numFmtId="0" fontId="1" fillId="0" borderId="0">
      <protection locked="0"/>
    </xf>
    <xf numFmtId="0" fontId="1" fillId="0" borderId="0"/>
    <xf numFmtId="0" fontId="4" fillId="0" borderId="5">
      <alignment horizontal="center" vertical="center"/>
      <protection locked="0"/>
    </xf>
    <xf numFmtId="0" fontId="7" fillId="0" borderId="1">
      <alignment horizontal="center" vertical="center"/>
    </xf>
    <xf numFmtId="0" fontId="2" fillId="0" borderId="0">
      <alignment horizontal="center" vertical="top"/>
    </xf>
    <xf numFmtId="0" fontId="1" fillId="0" borderId="6">
      <alignment horizontal="center" vertical="center" wrapText="1"/>
      <protection locked="0"/>
    </xf>
    <xf numFmtId="0" fontId="2" fillId="0" borderId="0">
      <alignment horizontal="center" vertical="center"/>
      <protection locked="0"/>
    </xf>
    <xf numFmtId="0" fontId="6" fillId="0" borderId="0">
      <alignment horizontal="center" vertical="center" wrapText="1"/>
    </xf>
    <xf numFmtId="0" fontId="4" fillId="0" borderId="6">
      <alignment horizontal="center" vertical="center"/>
      <protection locked="0"/>
    </xf>
    <xf numFmtId="0" fontId="3" fillId="0" borderId="0">
      <alignment horizontal="right" vertical="center"/>
      <protection locked="0"/>
    </xf>
    <xf numFmtId="0" fontId="26" fillId="0" borderId="0">
      <alignment horizontal="center" vertical="center"/>
    </xf>
    <xf numFmtId="0" fontId="4" fillId="0" borderId="0">
      <protection locked="0"/>
    </xf>
    <xf numFmtId="0" fontId="3" fillId="0" borderId="0">
      <alignment horizontal="left" vertical="center"/>
    </xf>
    <xf numFmtId="0" fontId="4" fillId="0" borderId="1">
      <alignment horizontal="center" vertical="center"/>
      <protection locked="0"/>
    </xf>
    <xf numFmtId="0" fontId="4" fillId="0" borderId="7">
      <alignment horizontal="center" vertical="center"/>
    </xf>
    <xf numFmtId="0" fontId="4" fillId="0" borderId="2">
      <alignment horizontal="center" vertical="center" wrapText="1"/>
    </xf>
    <xf numFmtId="0" fontId="1" fillId="0" borderId="7">
      <alignment horizontal="center" vertical="center"/>
    </xf>
    <xf numFmtId="4" fontId="3" fillId="0" borderId="1">
      <alignment horizontal="right" vertical="center"/>
    </xf>
    <xf numFmtId="0" fontId="27" fillId="0" borderId="1">
      <alignment horizontal="center" vertical="center"/>
    </xf>
    <xf numFmtId="0" fontId="4" fillId="0" borderId="3">
      <alignment horizontal="center" vertical="center" wrapText="1"/>
    </xf>
    <xf numFmtId="4" fontId="4" fillId="0" borderId="1">
      <alignment vertical="center"/>
      <protection locked="0"/>
    </xf>
    <xf numFmtId="4" fontId="3" fillId="0" borderId="1">
      <alignment horizontal="right" vertical="center"/>
      <protection locked="0"/>
    </xf>
    <xf numFmtId="0" fontId="3" fillId="0" borderId="0">
      <alignment horizontal="right"/>
    </xf>
    <xf numFmtId="0" fontId="4" fillId="0" borderId="4">
      <alignment horizontal="center" vertical="center" wrapText="1"/>
    </xf>
    <xf numFmtId="0" fontId="32" fillId="0" borderId="0">
      <alignment vertical="top"/>
      <protection locked="0"/>
    </xf>
    <xf numFmtId="4" fontId="3" fillId="0" borderId="12">
      <alignment horizontal="right" vertical="center"/>
      <protection locked="0"/>
    </xf>
    <xf numFmtId="4" fontId="27" fillId="0" borderId="1">
      <alignment horizontal="right" vertical="center"/>
    </xf>
    <xf numFmtId="0" fontId="3" fillId="0" borderId="4">
      <alignment horizontal="left" vertical="center" wrapText="1"/>
    </xf>
    <xf numFmtId="4" fontId="3" fillId="0" borderId="12">
      <alignment horizontal="right" vertical="center"/>
    </xf>
    <xf numFmtId="4" fontId="27" fillId="0" borderId="1">
      <alignment horizontal="right" vertical="center"/>
      <protection locked="0"/>
    </xf>
    <xf numFmtId="0" fontId="3" fillId="0" borderId="12">
      <alignment horizontal="center" vertical="center"/>
    </xf>
    <xf numFmtId="0" fontId="32" fillId="0" borderId="0">
      <alignment vertical="top"/>
      <protection locked="0"/>
    </xf>
    <xf numFmtId="0" fontId="1" fillId="0" borderId="13">
      <alignment horizontal="center" vertical="center" wrapText="1"/>
    </xf>
    <xf numFmtId="0" fontId="43" fillId="0" borderId="0">
      <alignment horizontal="center" vertical="center"/>
    </xf>
    <xf numFmtId="0" fontId="1" fillId="0" borderId="0"/>
    <xf numFmtId="0" fontId="4" fillId="0" borderId="0">
      <alignment horizontal="left" vertical="center"/>
    </xf>
    <xf numFmtId="0" fontId="6" fillId="0" borderId="0">
      <alignment horizontal="center" vertical="center"/>
      <protection locked="0"/>
    </xf>
    <xf numFmtId="0" fontId="4" fillId="0" borderId="5">
      <alignment horizontal="center" vertical="center"/>
    </xf>
    <xf numFmtId="0" fontId="3" fillId="0" borderId="0">
      <alignment horizontal="left" vertical="center"/>
    </xf>
    <xf numFmtId="49" fontId="4" fillId="0" borderId="1">
      <alignment horizontal="center" vertical="center"/>
    </xf>
    <xf numFmtId="0" fontId="1" fillId="0" borderId="3">
      <alignment horizontal="center" vertical="center" wrapText="1"/>
    </xf>
    <xf numFmtId="0" fontId="4" fillId="0" borderId="1">
      <alignment vertical="center" wrapText="1"/>
    </xf>
    <xf numFmtId="0" fontId="1" fillId="0" borderId="4">
      <alignment horizontal="center" vertical="center"/>
    </xf>
    <xf numFmtId="49" fontId="1" fillId="0" borderId="1"/>
    <xf numFmtId="0" fontId="1" fillId="0" borderId="5">
      <alignment horizontal="center" vertical="center"/>
    </xf>
    <xf numFmtId="0" fontId="42" fillId="0" borderId="5">
      <alignment horizontal="center" vertical="center"/>
    </xf>
    <xf numFmtId="0" fontId="3" fillId="0" borderId="1">
      <alignment horizontal="left" vertical="center" wrapText="1"/>
    </xf>
    <xf numFmtId="0" fontId="3" fillId="0" borderId="5">
      <alignment horizontal="center" vertical="center"/>
      <protection locked="0"/>
    </xf>
    <xf numFmtId="0" fontId="1" fillId="0" borderId="6">
      <alignment horizontal="center" vertical="center"/>
      <protection locked="0"/>
    </xf>
    <xf numFmtId="0" fontId="1" fillId="0" borderId="11">
      <alignment horizontal="center" vertical="center" wrapText="1"/>
      <protection locked="0"/>
    </xf>
    <xf numFmtId="0" fontId="1" fillId="0" borderId="0"/>
    <xf numFmtId="0" fontId="1" fillId="0" borderId="13">
      <alignment horizontal="center" vertical="center"/>
      <protection locked="0"/>
    </xf>
    <xf numFmtId="0" fontId="1" fillId="0" borderId="7">
      <alignment horizontal="center" vertical="center" wrapText="1"/>
    </xf>
    <xf numFmtId="0" fontId="2" fillId="0" borderId="0">
      <alignment horizontal="center" vertical="center"/>
      <protection locked="0"/>
    </xf>
    <xf numFmtId="0" fontId="1" fillId="0" borderId="1">
      <alignment horizontal="center" vertical="center"/>
      <protection locked="0"/>
    </xf>
    <xf numFmtId="0" fontId="1" fillId="0" borderId="11">
      <alignment horizontal="center" vertical="center" wrapText="1"/>
    </xf>
    <xf numFmtId="0" fontId="3" fillId="0" borderId="0">
      <alignment horizontal="left" vertical="center"/>
      <protection locked="0"/>
    </xf>
    <xf numFmtId="0" fontId="3" fillId="0" borderId="0">
      <alignment vertical="top"/>
      <protection locked="0"/>
    </xf>
    <xf numFmtId="0" fontId="1" fillId="0" borderId="10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1" fillId="0" borderId="4">
      <alignment horizontal="center" vertical="center"/>
      <protection locked="0"/>
    </xf>
    <xf numFmtId="0" fontId="3" fillId="0" borderId="11">
      <alignment horizontal="right" vertical="center"/>
      <protection locked="0"/>
    </xf>
    <xf numFmtId="0" fontId="4" fillId="0" borderId="3">
      <alignment horizontal="center" vertical="center"/>
    </xf>
    <xf numFmtId="3" fontId="1" fillId="0" borderId="4">
      <alignment horizontal="center" vertical="center"/>
    </xf>
    <xf numFmtId="0" fontId="3" fillId="0" borderId="0">
      <alignment horizontal="right" wrapText="1"/>
      <protection locked="0"/>
    </xf>
    <xf numFmtId="0" fontId="4" fillId="0" borderId="4">
      <alignment horizontal="center" vertical="center"/>
      <protection locked="0"/>
    </xf>
    <xf numFmtId="4" fontId="3" fillId="0" borderId="4">
      <alignment horizontal="right" vertical="center"/>
      <protection locked="0"/>
    </xf>
    <xf numFmtId="0" fontId="1" fillId="0" borderId="9">
      <alignment horizontal="center" vertical="center" wrapText="1"/>
    </xf>
    <xf numFmtId="0" fontId="1" fillId="0" borderId="1">
      <alignment horizontal="center" vertical="center"/>
      <protection locked="0"/>
    </xf>
    <xf numFmtId="3" fontId="1" fillId="0" borderId="11">
      <alignment horizontal="center" vertical="center"/>
    </xf>
    <xf numFmtId="0" fontId="3" fillId="0" borderId="11">
      <alignment horizontal="right" vertical="center"/>
    </xf>
    <xf numFmtId="0" fontId="3" fillId="0" borderId="1">
      <alignment horizontal="left" vertical="center"/>
    </xf>
    <xf numFmtId="0" fontId="1" fillId="0" borderId="1"/>
    <xf numFmtId="0" fontId="1" fillId="0" borderId="0">
      <alignment horizontal="right" vertical="center"/>
      <protection locked="0"/>
    </xf>
    <xf numFmtId="0" fontId="1" fillId="0" borderId="0">
      <alignment horizontal="right"/>
      <protection locked="0"/>
    </xf>
    <xf numFmtId="0" fontId="1" fillId="0" borderId="7">
      <alignment horizontal="center" vertical="center" wrapText="1"/>
      <protection locked="0"/>
    </xf>
    <xf numFmtId="0" fontId="1" fillId="0" borderId="0"/>
    <xf numFmtId="0" fontId="3" fillId="0" borderId="0">
      <alignment horizontal="left" vertical="center" wrapText="1"/>
      <protection locked="0"/>
    </xf>
    <xf numFmtId="0" fontId="4" fillId="0" borderId="2">
      <alignment horizontal="center" vertical="center" wrapText="1"/>
    </xf>
    <xf numFmtId="0" fontId="3" fillId="0" borderId="1">
      <alignment horizontal="right" vertical="center" wrapText="1"/>
      <protection locked="0"/>
    </xf>
    <xf numFmtId="0" fontId="4" fillId="0" borderId="0"/>
    <xf numFmtId="0" fontId="9" fillId="0" borderId="0">
      <alignment horizontal="right"/>
      <protection locked="0"/>
    </xf>
    <xf numFmtId="0" fontId="4" fillId="0" borderId="4">
      <alignment horizontal="center" vertical="center"/>
    </xf>
    <xf numFmtId="0" fontId="4" fillId="0" borderId="5">
      <alignment horizontal="center" vertical="center"/>
    </xf>
    <xf numFmtId="0" fontId="4" fillId="0" borderId="2">
      <alignment horizontal="center" vertical="center"/>
    </xf>
    <xf numFmtId="0" fontId="10" fillId="0" borderId="0">
      <alignment horizontal="center" vertical="center" wrapText="1"/>
      <protection locked="0"/>
    </xf>
    <xf numFmtId="0" fontId="27" fillId="0" borderId="1">
      <alignment horizontal="center" vertical="center"/>
    </xf>
    <xf numFmtId="0" fontId="3" fillId="0" borderId="4">
      <alignment horizontal="left" vertical="center" wrapText="1"/>
    </xf>
    <xf numFmtId="0" fontId="32" fillId="0" borderId="0">
      <alignment vertical="top"/>
      <protection locked="0"/>
    </xf>
    <xf numFmtId="0" fontId="4" fillId="0" borderId="6">
      <alignment horizontal="center" vertical="center"/>
    </xf>
    <xf numFmtId="0" fontId="3" fillId="0" borderId="0">
      <alignment horizontal="left" vertical="center"/>
      <protection locked="0"/>
    </xf>
    <xf numFmtId="0" fontId="27" fillId="0" borderId="1">
      <alignment horizontal="center" vertical="center"/>
      <protection locked="0"/>
    </xf>
    <xf numFmtId="0" fontId="1" fillId="0" borderId="12">
      <alignment horizontal="center" vertical="center" wrapText="1"/>
      <protection locked="0"/>
    </xf>
    <xf numFmtId="0" fontId="1" fillId="0" borderId="1">
      <alignment horizontal="center" vertical="center"/>
      <protection locked="0"/>
    </xf>
    <xf numFmtId="0" fontId="4" fillId="0" borderId="2">
      <alignment horizontal="center" vertical="center"/>
      <protection locked="0"/>
    </xf>
    <xf numFmtId="0" fontId="51" fillId="0" borderId="0">
      <alignment horizontal="center" vertical="center"/>
    </xf>
    <xf numFmtId="0" fontId="4" fillId="0" borderId="0">
      <alignment horizontal="left" vertical="center" wrapText="1"/>
    </xf>
    <xf numFmtId="0" fontId="3" fillId="0" borderId="11">
      <alignment horizontal="left" vertical="center" wrapText="1"/>
    </xf>
    <xf numFmtId="0" fontId="1" fillId="0" borderId="11">
      <alignment horizontal="center" vertical="center" wrapText="1"/>
    </xf>
    <xf numFmtId="0" fontId="3" fillId="0" borderId="1">
      <alignment horizontal="left" vertical="center" wrapText="1"/>
      <protection locked="0"/>
    </xf>
    <xf numFmtId="0" fontId="4" fillId="0" borderId="0">
      <alignment wrapText="1"/>
    </xf>
    <xf numFmtId="0" fontId="1" fillId="0" borderId="0">
      <alignment vertical="top"/>
      <protection locked="0"/>
    </xf>
    <xf numFmtId="4" fontId="3" fillId="0" borderId="11">
      <alignment horizontal="right" vertical="center"/>
    </xf>
    <xf numFmtId="3" fontId="4" fillId="0" borderId="11">
      <alignment horizontal="center" vertical="center"/>
    </xf>
    <xf numFmtId="0" fontId="4" fillId="0" borderId="3">
      <alignment horizontal="center" vertical="center"/>
      <protection locked="0"/>
    </xf>
    <xf numFmtId="0" fontId="4" fillId="0" borderId="6">
      <alignment horizontal="center" vertical="center"/>
    </xf>
    <xf numFmtId="0" fontId="4" fillId="0" borderId="11">
      <alignment horizontal="center" vertical="center"/>
      <protection locked="0"/>
    </xf>
    <xf numFmtId="0" fontId="3" fillId="0" borderId="6">
      <alignment horizontal="left" vertical="center"/>
      <protection locked="0"/>
    </xf>
    <xf numFmtId="0" fontId="4" fillId="0" borderId="5">
      <alignment horizontal="center" vertical="center"/>
      <protection locked="0"/>
    </xf>
    <xf numFmtId="0" fontId="4" fillId="0" borderId="7">
      <alignment horizontal="center" vertical="center"/>
    </xf>
    <xf numFmtId="0" fontId="1" fillId="0" borderId="9">
      <alignment horizontal="center" vertical="center"/>
    </xf>
    <xf numFmtId="49" fontId="1" fillId="0" borderId="0">
      <protection locked="0"/>
    </xf>
    <xf numFmtId="0" fontId="4" fillId="0" borderId="2">
      <alignment horizontal="center" vertical="center"/>
      <protection locked="0"/>
    </xf>
    <xf numFmtId="3" fontId="4" fillId="0" borderId="11">
      <alignment horizontal="center" vertical="center"/>
      <protection locked="0"/>
    </xf>
    <xf numFmtId="0" fontId="1" fillId="0" borderId="9">
      <alignment horizontal="center" vertical="center" wrapText="1"/>
    </xf>
    <xf numFmtId="0" fontId="1" fillId="0" borderId="0">
      <protection locked="0"/>
    </xf>
    <xf numFmtId="0" fontId="4" fillId="0" borderId="6">
      <alignment horizontal="center" vertical="center"/>
      <protection locked="0"/>
    </xf>
    <xf numFmtId="0" fontId="4" fillId="0" borderId="6">
      <alignment horizontal="center" vertical="center" wrapText="1"/>
    </xf>
    <xf numFmtId="0" fontId="4" fillId="0" borderId="7">
      <alignment horizontal="center" vertical="center" wrapText="1"/>
    </xf>
    <xf numFmtId="0" fontId="4" fillId="0" borderId="0">
      <protection locked="0"/>
    </xf>
    <xf numFmtId="0" fontId="4" fillId="0" borderId="5">
      <alignment horizontal="center" vertical="center" wrapText="1"/>
      <protection locked="0"/>
    </xf>
    <xf numFmtId="0" fontId="4" fillId="0" borderId="11">
      <alignment horizontal="center" vertical="center" wrapText="1"/>
      <protection locked="0"/>
    </xf>
    <xf numFmtId="0" fontId="32" fillId="0" borderId="0">
      <alignment vertical="top"/>
      <protection locked="0"/>
    </xf>
    <xf numFmtId="0" fontId="4" fillId="0" borderId="1">
      <alignment horizontal="center" vertical="center" wrapText="1"/>
      <protection locked="0"/>
    </xf>
    <xf numFmtId="0" fontId="4" fillId="0" borderId="4">
      <alignment horizontal="center" vertical="center" wrapText="1"/>
      <protection locked="0"/>
    </xf>
    <xf numFmtId="3" fontId="4" fillId="0" borderId="11">
      <alignment horizontal="center" vertical="top"/>
      <protection locked="0"/>
    </xf>
    <xf numFmtId="0" fontId="2" fillId="0" borderId="0">
      <alignment horizontal="center" vertical="center"/>
    </xf>
    <xf numFmtId="0" fontId="3" fillId="0" borderId="1">
      <alignment horizontal="right" vertical="center"/>
      <protection locked="0"/>
    </xf>
    <xf numFmtId="0" fontId="1" fillId="0" borderId="11">
      <alignment horizontal="center" vertical="top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5">
      <alignment horizontal="center" vertical="center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3" fillId="0" borderId="1">
      <alignment vertical="center"/>
    </xf>
    <xf numFmtId="0" fontId="3" fillId="0" borderId="1">
      <alignment vertical="center"/>
      <protection locked="0"/>
    </xf>
    <xf numFmtId="0" fontId="1" fillId="0" borderId="0">
      <alignment horizontal="right"/>
      <protection locked="0"/>
    </xf>
    <xf numFmtId="0" fontId="4" fillId="0" borderId="1">
      <alignment horizontal="center" vertical="center"/>
      <protection locked="0"/>
    </xf>
    <xf numFmtId="0" fontId="4" fillId="0" borderId="7">
      <alignment horizontal="center" vertical="center"/>
    </xf>
    <xf numFmtId="0" fontId="4" fillId="0" borderId="7">
      <alignment horizontal="center" vertical="center"/>
    </xf>
    <xf numFmtId="0" fontId="3" fillId="0" borderId="1">
      <alignment horizontal="left" vertical="center" wrapText="1"/>
      <protection locked="0"/>
    </xf>
    <xf numFmtId="0" fontId="4" fillId="0" borderId="2">
      <alignment horizontal="center" vertical="center"/>
      <protection locked="0"/>
    </xf>
    <xf numFmtId="4" fontId="27" fillId="0" borderId="1">
      <alignment horizontal="right" vertical="center"/>
    </xf>
    <xf numFmtId="0" fontId="1" fillId="0" borderId="6">
      <alignment horizontal="center" vertical="center"/>
      <protection locked="0"/>
    </xf>
    <xf numFmtId="0" fontId="4" fillId="0" borderId="4">
      <alignment horizontal="center" vertical="center" wrapText="1"/>
    </xf>
    <xf numFmtId="0" fontId="3" fillId="0" borderId="1">
      <alignment horizontal="left" vertical="center"/>
      <protection locked="0"/>
    </xf>
    <xf numFmtId="0" fontId="1" fillId="0" borderId="0"/>
    <xf numFmtId="4" fontId="3" fillId="0" borderId="1">
      <alignment horizontal="right" vertical="center"/>
    </xf>
    <xf numFmtId="0" fontId="3" fillId="0" borderId="0">
      <alignment horizontal="right" vertical="center"/>
    </xf>
    <xf numFmtId="4" fontId="3" fillId="0" borderId="1">
      <alignment horizontal="right" vertical="center"/>
      <protection locked="0"/>
    </xf>
    <xf numFmtId="0" fontId="3" fillId="0" borderId="0">
      <alignment horizontal="right"/>
    </xf>
    <xf numFmtId="0" fontId="27" fillId="0" borderId="1">
      <alignment horizontal="right" vertical="center"/>
    </xf>
    <xf numFmtId="0" fontId="32" fillId="0" borderId="0">
      <alignment vertical="top"/>
      <protection locked="0"/>
    </xf>
    <xf numFmtId="49" fontId="1" fillId="0" borderId="0"/>
    <xf numFmtId="0" fontId="10" fillId="0" borderId="0">
      <alignment horizontal="center" vertical="center"/>
    </xf>
    <xf numFmtId="49" fontId="4" fillId="0" borderId="5">
      <alignment horizontal="center" vertical="center" wrapText="1"/>
    </xf>
    <xf numFmtId="49" fontId="4" fillId="0" borderId="1">
      <alignment horizontal="center" vertical="center"/>
    </xf>
    <xf numFmtId="0" fontId="3" fillId="0" borderId="1">
      <alignment horizontal="left" vertical="center" wrapText="1"/>
    </xf>
    <xf numFmtId="0" fontId="1" fillId="0" borderId="5">
      <alignment horizontal="center" vertical="center"/>
    </xf>
    <xf numFmtId="49" fontId="4" fillId="0" borderId="7">
      <alignment horizontal="center" vertical="center" wrapText="1"/>
    </xf>
    <xf numFmtId="0" fontId="1" fillId="0" borderId="7">
      <alignment horizontal="center" vertical="center"/>
    </xf>
    <xf numFmtId="0" fontId="1" fillId="0" borderId="0"/>
    <xf numFmtId="0" fontId="4" fillId="0" borderId="2">
      <alignment horizontal="center" vertical="center"/>
      <protection locked="0"/>
    </xf>
    <xf numFmtId="0" fontId="4" fillId="0" borderId="4">
      <alignment horizontal="center" vertical="center"/>
    </xf>
    <xf numFmtId="4" fontId="3" fillId="0" borderId="1">
      <alignment horizontal="right" vertical="center" wrapText="1"/>
    </xf>
    <xf numFmtId="4" fontId="3" fillId="0" borderId="1">
      <alignment horizontal="right" vertical="center" wrapText="1"/>
      <protection locked="0"/>
    </xf>
    <xf numFmtId="0" fontId="4" fillId="0" borderId="1">
      <alignment horizontal="center" vertical="center"/>
    </xf>
    <xf numFmtId="0" fontId="4" fillId="0" borderId="7">
      <alignment horizontal="center" vertical="center"/>
    </xf>
    <xf numFmtId="0" fontId="4" fillId="0" borderId="6">
      <alignment horizontal="center" vertical="center"/>
    </xf>
    <xf numFmtId="0" fontId="3" fillId="0" borderId="0">
      <alignment horizontal="right"/>
    </xf>
    <xf numFmtId="0" fontId="4" fillId="0" borderId="9">
      <alignment horizontal="center" vertical="center"/>
    </xf>
    <xf numFmtId="0" fontId="4" fillId="0" borderId="11">
      <alignment horizontal="center" vertical="center"/>
    </xf>
    <xf numFmtId="0" fontId="1" fillId="0" borderId="1">
      <alignment horizontal="center"/>
    </xf>
    <xf numFmtId="0" fontId="32" fillId="0" borderId="0">
      <alignment vertical="top"/>
      <protection locked="0"/>
    </xf>
    <xf numFmtId="49" fontId="1" fillId="0" borderId="0">
      <alignment horizontal="center"/>
    </xf>
    <xf numFmtId="0" fontId="4" fillId="0" borderId="6">
      <alignment horizontal="center" vertical="center"/>
    </xf>
    <xf numFmtId="49" fontId="4" fillId="0" borderId="6">
      <alignment horizontal="center" vertical="center" wrapText="1"/>
    </xf>
    <xf numFmtId="0" fontId="1" fillId="0" borderId="0">
      <alignment horizontal="center" wrapText="1"/>
    </xf>
    <xf numFmtId="0" fontId="17" fillId="0" borderId="0">
      <alignment horizontal="center" vertical="center" wrapText="1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</xf>
    <xf numFmtId="0" fontId="4" fillId="0" borderId="4">
      <alignment horizontal="center" vertical="center" wrapText="1"/>
    </xf>
    <xf numFmtId="0" fontId="18" fillId="0" borderId="1">
      <alignment horizontal="center" vertical="center" wrapText="1"/>
    </xf>
    <xf numFmtId="4" fontId="3" fillId="0" borderId="1">
      <alignment horizontal="right" vertical="center"/>
    </xf>
    <xf numFmtId="0" fontId="18" fillId="0" borderId="0">
      <alignment horizontal="center" wrapText="1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1" fillId="0" borderId="0">
      <alignment wrapText="1"/>
    </xf>
    <xf numFmtId="0" fontId="4" fillId="0" borderId="5">
      <alignment horizontal="center" vertical="center"/>
    </xf>
    <xf numFmtId="0" fontId="4" fillId="0" borderId="1">
      <alignment horizontal="center" vertical="center"/>
    </xf>
    <xf numFmtId="0" fontId="18" fillId="0" borderId="5">
      <alignment horizontal="center" vertical="center" wrapText="1"/>
    </xf>
    <xf numFmtId="4" fontId="3" fillId="0" borderId="5">
      <alignment horizontal="right" vertical="center"/>
    </xf>
    <xf numFmtId="0" fontId="4" fillId="0" borderId="7">
      <alignment horizontal="center" vertical="center"/>
    </xf>
    <xf numFmtId="0" fontId="18" fillId="0" borderId="0">
      <alignment wrapText="1"/>
    </xf>
    <xf numFmtId="0" fontId="3" fillId="0" borderId="0">
      <alignment horizontal="right" wrapText="1"/>
    </xf>
    <xf numFmtId="0" fontId="1" fillId="0" borderId="0"/>
    <xf numFmtId="0" fontId="32" fillId="0" borderId="0">
      <alignment vertical="top"/>
      <protection locked="0"/>
    </xf>
    <xf numFmtId="0" fontId="4" fillId="0" borderId="6">
      <alignment horizontal="center" vertical="center"/>
    </xf>
    <xf numFmtId="0" fontId="18" fillId="0" borderId="0">
      <alignment horizontal="center"/>
    </xf>
    <xf numFmtId="0" fontId="18" fillId="0" borderId="0"/>
    <xf numFmtId="0" fontId="4" fillId="0" borderId="0"/>
    <xf numFmtId="0" fontId="1" fillId="0" borderId="1"/>
    <xf numFmtId="0" fontId="4" fillId="0" borderId="6">
      <alignment horizontal="center" vertical="center"/>
    </xf>
    <xf numFmtId="0" fontId="4" fillId="0" borderId="7">
      <alignment horizontal="center" vertical="center"/>
      <protection locked="0"/>
    </xf>
    <xf numFmtId="0" fontId="4" fillId="0" borderId="7">
      <alignment horizontal="center" vertical="center" wrapText="1"/>
      <protection locked="0"/>
    </xf>
    <xf numFmtId="0" fontId="4" fillId="0" borderId="5">
      <alignment horizontal="center" vertical="center"/>
    </xf>
    <xf numFmtId="0" fontId="4" fillId="0" borderId="7">
      <alignment horizontal="center" vertical="center"/>
    </xf>
    <xf numFmtId="0" fontId="1" fillId="0" borderId="7">
      <alignment horizontal="center"/>
    </xf>
    <xf numFmtId="0" fontId="4" fillId="0" borderId="6">
      <alignment horizontal="center" vertical="center" wrapText="1"/>
      <protection locked="0"/>
    </xf>
    <xf numFmtId="0" fontId="32" fillId="0" borderId="0">
      <alignment vertical="top"/>
      <protection locked="0"/>
    </xf>
    <xf numFmtId="49" fontId="9" fillId="0" borderId="0">
      <protection locked="0"/>
    </xf>
    <xf numFmtId="0" fontId="1" fillId="0" borderId="1">
      <alignment horizontal="center"/>
    </xf>
    <xf numFmtId="49" fontId="4" fillId="0" borderId="2">
      <alignment horizontal="center" vertical="center" wrapText="1"/>
      <protection locked="0"/>
    </xf>
    <xf numFmtId="0" fontId="3" fillId="0" borderId="0">
      <alignment horizontal="right" vertical="center"/>
      <protection locked="0"/>
    </xf>
    <xf numFmtId="49" fontId="4" fillId="0" borderId="3">
      <alignment horizontal="center" vertical="center" wrapText="1"/>
      <protection locked="0"/>
    </xf>
    <xf numFmtId="0" fontId="3" fillId="0" borderId="0">
      <alignment horizontal="right"/>
      <protection locked="0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4" fillId="0" borderId="3">
      <alignment horizontal="center" vertical="center"/>
    </xf>
    <xf numFmtId="0" fontId="4" fillId="0" borderId="4">
      <alignment horizontal="center" vertical="center" wrapText="1"/>
      <protection locked="0"/>
    </xf>
    <xf numFmtId="0" fontId="1" fillId="0" borderId="1">
      <alignment horizontal="center" vertical="center"/>
    </xf>
    <xf numFmtId="0" fontId="3" fillId="0" borderId="1">
      <alignment horizontal="left" vertical="top" wrapText="1"/>
      <protection locked="0"/>
    </xf>
    <xf numFmtId="0" fontId="1" fillId="0" borderId="1"/>
    <xf numFmtId="0" fontId="1" fillId="0" borderId="5">
      <alignment horizontal="center" vertical="center" wrapText="1"/>
      <protection locked="0"/>
    </xf>
    <xf numFmtId="0" fontId="4" fillId="0" borderId="0">
      <alignment horizontal="left" vertical="center"/>
    </xf>
    <xf numFmtId="0" fontId="4" fillId="0" borderId="2">
      <alignment horizontal="center" vertical="center" wrapText="1"/>
    </xf>
    <xf numFmtId="49" fontId="1" fillId="0" borderId="0"/>
    <xf numFmtId="0" fontId="4" fillId="0" borderId="4">
      <alignment horizontal="center" vertical="center"/>
    </xf>
    <xf numFmtId="0" fontId="4" fillId="0" borderId="3">
      <alignment horizontal="center" vertical="center" wrapText="1"/>
    </xf>
    <xf numFmtId="0" fontId="3" fillId="0" borderId="6">
      <alignment horizontal="left" vertical="center"/>
    </xf>
    <xf numFmtId="0" fontId="4" fillId="0" borderId="4">
      <alignment horizontal="center" vertical="center" wrapText="1"/>
    </xf>
    <xf numFmtId="0" fontId="2" fillId="0" borderId="0">
      <alignment horizontal="center" vertical="center" wrapText="1"/>
    </xf>
    <xf numFmtId="0" fontId="3" fillId="0" borderId="1">
      <alignment horizontal="left" vertical="center" wrapText="1"/>
      <protection locked="0"/>
    </xf>
    <xf numFmtId="0" fontId="3" fillId="0" borderId="7">
      <alignment horizontal="left" vertical="center"/>
    </xf>
    <xf numFmtId="0" fontId="4" fillId="0" borderId="0">
      <alignment wrapText="1"/>
    </xf>
    <xf numFmtId="0" fontId="3" fillId="0" borderId="1">
      <alignment horizontal="left" vertical="center" wrapText="1"/>
    </xf>
    <xf numFmtId="0" fontId="4" fillId="0" borderId="0"/>
    <xf numFmtId="0" fontId="4" fillId="0" borderId="9">
      <alignment horizontal="center" vertical="center" wrapText="1"/>
    </xf>
    <xf numFmtId="0" fontId="4" fillId="0" borderId="2">
      <alignment horizontal="center" vertical="center"/>
    </xf>
    <xf numFmtId="0" fontId="4" fillId="0" borderId="12">
      <alignment horizontal="center" vertical="center" wrapText="1"/>
      <protection locked="0"/>
    </xf>
    <xf numFmtId="0" fontId="4" fillId="0" borderId="10">
      <alignment horizontal="center" vertical="center" wrapText="1"/>
    </xf>
    <xf numFmtId="4" fontId="3" fillId="0" borderId="1">
      <alignment horizontal="right" vertical="center" wrapText="1"/>
      <protection locked="0"/>
    </xf>
    <xf numFmtId="0" fontId="4" fillId="0" borderId="1">
      <alignment horizontal="center" vertical="center" wrapText="1"/>
    </xf>
    <xf numFmtId="0" fontId="4" fillId="0" borderId="11">
      <alignment horizontal="center" vertical="center" wrapText="1"/>
    </xf>
    <xf numFmtId="4" fontId="3" fillId="0" borderId="1">
      <alignment horizontal="right" vertical="center" wrapText="1"/>
    </xf>
    <xf numFmtId="0" fontId="4" fillId="0" borderId="6">
      <alignment horizontal="center" vertical="center"/>
    </xf>
    <xf numFmtId="0" fontId="3" fillId="0" borderId="13">
      <alignment horizontal="left" vertical="center"/>
    </xf>
    <xf numFmtId="0" fontId="4" fillId="0" borderId="9">
      <alignment horizontal="center" vertical="center" wrapText="1"/>
      <protection locked="0"/>
    </xf>
    <xf numFmtId="0" fontId="4" fillId="0" borderId="25">
      <alignment horizontal="center" vertical="center"/>
    </xf>
    <xf numFmtId="0" fontId="4" fillId="0" borderId="11">
      <alignment horizontal="center" vertical="center"/>
    </xf>
    <xf numFmtId="0" fontId="4" fillId="0" borderId="11">
      <alignment horizontal="center" vertical="center" wrapText="1"/>
      <protection locked="0"/>
    </xf>
    <xf numFmtId="0" fontId="1" fillId="0" borderId="0">
      <protection locked="0"/>
    </xf>
    <xf numFmtId="0" fontId="4" fillId="0" borderId="7">
      <alignment horizontal="center" vertical="center"/>
    </xf>
    <xf numFmtId="0" fontId="3" fillId="0" borderId="0">
      <alignment horizontal="right" vertical="center"/>
    </xf>
    <xf numFmtId="0" fontId="3" fillId="0" borderId="11">
      <alignment horizontal="right" vertical="center"/>
      <protection locked="0"/>
    </xf>
    <xf numFmtId="0" fontId="2" fillId="0" borderId="0">
      <alignment horizontal="center" vertical="center"/>
      <protection locked="0"/>
    </xf>
    <xf numFmtId="4" fontId="3" fillId="0" borderId="1">
      <alignment horizontal="right" vertical="center"/>
      <protection locked="0"/>
    </xf>
    <xf numFmtId="0" fontId="3" fillId="0" borderId="0">
      <alignment horizontal="right"/>
    </xf>
    <xf numFmtId="4" fontId="3" fillId="0" borderId="1">
      <alignment horizontal="right" vertical="center"/>
    </xf>
    <xf numFmtId="0" fontId="32" fillId="0" borderId="0">
      <alignment vertical="top"/>
      <protection locked="0"/>
    </xf>
    <xf numFmtId="0" fontId="3" fillId="0" borderId="1">
      <alignment horizontal="right" vertical="center" wrapText="1"/>
      <protection locked="0"/>
    </xf>
    <xf numFmtId="0" fontId="1" fillId="0" borderId="0">
      <alignment vertical="center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1">
      <alignment horizontal="center" vertical="center" wrapText="1"/>
    </xf>
    <xf numFmtId="0" fontId="3" fillId="0" borderId="1">
      <alignment horizontal="left" vertical="center" wrapText="1"/>
    </xf>
    <xf numFmtId="0" fontId="3" fillId="0" borderId="2">
      <alignment horizontal="left" vertical="center" wrapText="1"/>
      <protection locked="0"/>
    </xf>
    <xf numFmtId="0" fontId="1" fillId="0" borderId="3">
      <alignment vertical="center"/>
    </xf>
    <xf numFmtId="0" fontId="1" fillId="0" borderId="4">
      <alignment vertical="center"/>
    </xf>
    <xf numFmtId="0" fontId="3" fillId="0" borderId="1">
      <alignment vertical="center" wrapText="1"/>
    </xf>
    <xf numFmtId="0" fontId="3" fillId="0" borderId="1">
      <alignment horizontal="left" vertical="center" wrapText="1"/>
      <protection locked="0"/>
    </xf>
    <xf numFmtId="0" fontId="3" fillId="0" borderId="1">
      <alignment horizontal="center" vertical="center" wrapText="1"/>
    </xf>
    <xf numFmtId="0" fontId="2" fillId="0" borderId="0">
      <alignment horizontal="center" vertical="center"/>
      <protection locked="0"/>
    </xf>
    <xf numFmtId="0" fontId="4" fillId="0" borderId="1">
      <alignment horizontal="center" vertical="center"/>
      <protection locked="0"/>
    </xf>
    <xf numFmtId="0" fontId="3" fillId="0" borderId="1">
      <alignment horizontal="center" vertical="center"/>
      <protection locked="0"/>
    </xf>
    <xf numFmtId="0" fontId="3" fillId="0" borderId="0">
      <alignment horizontal="right" vertical="center"/>
      <protection locked="0"/>
    </xf>
    <xf numFmtId="0" fontId="32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1">
      <alignment horizontal="center" vertical="center" wrapText="1"/>
    </xf>
    <xf numFmtId="0" fontId="3" fillId="0" borderId="1">
      <alignment horizontal="left" vertical="center" wrapText="1"/>
    </xf>
    <xf numFmtId="0" fontId="3" fillId="0" borderId="1">
      <alignment horizontal="left" vertical="center" wrapText="1"/>
      <protection locked="0"/>
    </xf>
    <xf numFmtId="0" fontId="2" fillId="0" borderId="0">
      <alignment horizontal="center" vertical="center"/>
    </xf>
    <xf numFmtId="0" fontId="4" fillId="0" borderId="1">
      <alignment horizontal="center" vertical="center"/>
      <protection locked="0"/>
    </xf>
    <xf numFmtId="0" fontId="3" fillId="0" borderId="1">
      <alignment vertical="center" wrapText="1"/>
    </xf>
    <xf numFmtId="0" fontId="4" fillId="0" borderId="1">
      <alignment horizontal="center" vertical="center" wrapText="1"/>
      <protection locked="0"/>
    </xf>
    <xf numFmtId="0" fontId="1" fillId="0" borderId="0">
      <alignment horizontal="right"/>
    </xf>
    <xf numFmtId="4" fontId="3" fillId="0" borderId="1">
      <alignment horizontal="right" vertical="center"/>
      <protection locked="0"/>
    </xf>
    <xf numFmtId="0" fontId="3" fillId="0" borderId="1">
      <alignment horizontal="center" vertical="center" wrapText="1"/>
    </xf>
    <xf numFmtId="0" fontId="10" fillId="0" borderId="0">
      <alignment horizontal="center" vertical="center"/>
    </xf>
    <xf numFmtId="4" fontId="3" fillId="0" borderId="1">
      <alignment horizontal="right" vertical="center"/>
    </xf>
    <xf numFmtId="0" fontId="2" fillId="0" borderId="0">
      <alignment horizontal="center" vertical="center"/>
      <protection locked="0"/>
    </xf>
    <xf numFmtId="4" fontId="3" fillId="0" borderId="1">
      <alignment horizontal="right" vertical="center" wrapText="1"/>
      <protection locked="0"/>
    </xf>
    <xf numFmtId="0" fontId="3" fillId="0" borderId="0">
      <alignment horizontal="right" vertical="center"/>
      <protection locked="0"/>
    </xf>
    <xf numFmtId="0" fontId="3" fillId="0" borderId="0">
      <alignment horizontal="right"/>
    </xf>
    <xf numFmtId="0" fontId="32" fillId="0" borderId="0">
      <alignment vertical="top"/>
      <protection locked="0"/>
    </xf>
    <xf numFmtId="0" fontId="4" fillId="0" borderId="7">
      <alignment horizontal="center" vertical="center"/>
    </xf>
    <xf numFmtId="0" fontId="9" fillId="0" borderId="0">
      <alignment horizontal="right"/>
      <protection locked="0"/>
    </xf>
    <xf numFmtId="0" fontId="10" fillId="0" borderId="0">
      <alignment horizontal="center" vertical="center" wrapText="1"/>
      <protection locked="0"/>
    </xf>
    <xf numFmtId="0" fontId="3" fillId="0" borderId="0">
      <alignment horizontal="left" vertical="center"/>
      <protection locked="0"/>
    </xf>
    <xf numFmtId="0" fontId="4" fillId="0" borderId="2">
      <alignment horizontal="center" vertical="center"/>
      <protection locked="0"/>
    </xf>
    <xf numFmtId="0" fontId="4" fillId="0" borderId="3">
      <alignment horizontal="center" vertical="center"/>
      <protection locked="0"/>
    </xf>
    <xf numFmtId="0" fontId="4" fillId="0" borderId="1">
      <alignment horizontal="center" vertical="center"/>
      <protection locked="0"/>
    </xf>
    <xf numFmtId="0" fontId="3" fillId="0" borderId="1">
      <alignment horizontal="left" vertical="center" wrapText="1"/>
      <protection locked="0"/>
    </xf>
    <xf numFmtId="0" fontId="1" fillId="0" borderId="1"/>
    <xf numFmtId="0" fontId="1" fillId="0" borderId="6">
      <alignment horizontal="center" vertical="center"/>
      <protection locked="0"/>
    </xf>
    <xf numFmtId="181" fontId="3" fillId="0" borderId="1">
      <alignment horizontal="right" vertical="center" wrapText="1"/>
    </xf>
    <xf numFmtId="49" fontId="4" fillId="0" borderId="2">
      <alignment horizontal="center" vertical="center" wrapText="1"/>
      <protection locked="0"/>
    </xf>
    <xf numFmtId="0" fontId="3" fillId="0" borderId="0">
      <alignment horizontal="right"/>
    </xf>
    <xf numFmtId="49" fontId="4" fillId="0" borderId="3">
      <alignment horizontal="center" vertical="center" wrapText="1"/>
      <protection locked="0"/>
    </xf>
    <xf numFmtId="0" fontId="4" fillId="0" borderId="7">
      <alignment horizontal="center" vertical="center"/>
    </xf>
    <xf numFmtId="49" fontId="4" fillId="0" borderId="1">
      <alignment horizontal="center" vertical="center"/>
      <protection locked="0"/>
    </xf>
    <xf numFmtId="0" fontId="10" fillId="0" borderId="0">
      <alignment horizontal="center" vertical="center"/>
      <protection locked="0"/>
    </xf>
    <xf numFmtId="0" fontId="4" fillId="0" borderId="2">
      <alignment horizontal="center" vertical="center"/>
    </xf>
    <xf numFmtId="49" fontId="4" fillId="0" borderId="1">
      <alignment horizontal="center" vertical="center"/>
      <protection locked="0"/>
    </xf>
    <xf numFmtId="49" fontId="1" fillId="0" borderId="0"/>
    <xf numFmtId="0" fontId="10" fillId="0" borderId="0">
      <alignment horizontal="center" vertical="center"/>
      <protection locked="0"/>
    </xf>
    <xf numFmtId="0" fontId="4" fillId="0" borderId="2">
      <alignment horizontal="center" vertical="center"/>
    </xf>
    <xf numFmtId="0" fontId="1" fillId="0" borderId="7">
      <alignment horizontal="center" vertical="center"/>
      <protection locked="0"/>
    </xf>
    <xf numFmtId="0" fontId="4" fillId="0" borderId="1">
      <alignment horizontal="center" vertical="center"/>
    </xf>
    <xf numFmtId="0" fontId="1" fillId="0" borderId="0">
      <alignment horizontal="right"/>
    </xf>
    <xf numFmtId="181" fontId="3" fillId="0" borderId="1">
      <alignment horizontal="right" vertical="center"/>
      <protection locked="0"/>
    </xf>
    <xf numFmtId="0" fontId="10" fillId="0" borderId="0">
      <alignment horizontal="center" vertical="center"/>
    </xf>
    <xf numFmtId="181" fontId="3" fillId="0" borderId="1">
      <alignment horizontal="right" vertical="center"/>
    </xf>
    <xf numFmtId="0" fontId="2" fillId="0" borderId="0">
      <alignment horizontal="center" vertical="center"/>
    </xf>
    <xf numFmtId="0" fontId="4" fillId="0" borderId="0"/>
    <xf numFmtId="0" fontId="4" fillId="0" borderId="9">
      <alignment horizontal="center" vertical="center" wrapText="1"/>
    </xf>
    <xf numFmtId="0" fontId="4" fillId="0" borderId="10">
      <alignment horizontal="center" vertical="center" wrapText="1"/>
    </xf>
    <xf numFmtId="0" fontId="4" fillId="0" borderId="11">
      <alignment horizontal="center" vertical="center" wrapText="1"/>
    </xf>
    <xf numFmtId="0" fontId="4" fillId="0" borderId="11">
      <alignment horizontal="center" vertical="center"/>
    </xf>
    <xf numFmtId="0" fontId="4" fillId="0" borderId="6">
      <alignment horizontal="center" vertical="center" wrapText="1"/>
    </xf>
    <xf numFmtId="0" fontId="3" fillId="0" borderId="13">
      <alignment horizontal="left" vertical="center"/>
    </xf>
    <xf numFmtId="0" fontId="3" fillId="0" borderId="0">
      <alignment vertical="top"/>
      <protection locked="0"/>
    </xf>
    <xf numFmtId="0" fontId="3" fillId="0" borderId="11">
      <alignment horizontal="right" vertical="center"/>
    </xf>
    <xf numFmtId="0" fontId="2" fillId="0" borderId="0">
      <alignment horizontal="center" vertical="center"/>
      <protection locked="0"/>
    </xf>
    <xf numFmtId="0" fontId="3" fillId="0" borderId="11">
      <alignment horizontal="right" vertical="center"/>
      <protection locked="0"/>
    </xf>
    <xf numFmtId="0" fontId="4" fillId="0" borderId="6">
      <alignment horizontal="center" vertical="center" wrapText="1"/>
      <protection locked="0"/>
    </xf>
    <xf numFmtId="0" fontId="4" fillId="0" borderId="10">
      <alignment horizontal="center" vertical="center" wrapText="1"/>
      <protection locked="0"/>
    </xf>
    <xf numFmtId="0" fontId="4" fillId="0" borderId="6">
      <alignment horizontal="center" vertical="center"/>
      <protection locked="0"/>
    </xf>
    <xf numFmtId="0" fontId="4" fillId="0" borderId="11">
      <alignment horizontal="center" vertical="center" wrapText="1"/>
      <protection locked="0"/>
    </xf>
    <xf numFmtId="0" fontId="4" fillId="0" borderId="13">
      <alignment horizontal="center" vertical="center"/>
      <protection locked="0"/>
    </xf>
    <xf numFmtId="0" fontId="4" fillId="0" borderId="13">
      <alignment horizontal="center" vertical="center" wrapText="1"/>
    </xf>
    <xf numFmtId="0" fontId="4" fillId="0" borderId="1">
      <alignment horizontal="center" vertical="center" wrapText="1"/>
      <protection locked="0"/>
    </xf>
    <xf numFmtId="0" fontId="3" fillId="0" borderId="0">
      <alignment horizontal="right" vertical="center"/>
      <protection locked="0"/>
    </xf>
    <xf numFmtId="0" fontId="3" fillId="0" borderId="1">
      <alignment horizontal="right" vertical="center"/>
      <protection locked="0"/>
    </xf>
    <xf numFmtId="0" fontId="3" fillId="0" borderId="0">
      <alignment horizontal="right"/>
      <protection locked="0"/>
    </xf>
    <xf numFmtId="0" fontId="4" fillId="0" borderId="13">
      <alignment horizontal="center" vertical="center" wrapText="1"/>
      <protection locked="0"/>
    </xf>
    <xf numFmtId="0" fontId="3" fillId="0" borderId="0">
      <alignment horizontal="right" vertical="center"/>
    </xf>
    <xf numFmtId="0" fontId="3" fillId="0" borderId="0">
      <alignment horizontal="right"/>
    </xf>
    <xf numFmtId="0" fontId="4" fillId="0" borderId="7">
      <alignment horizontal="center" vertical="center" wrapText="1"/>
    </xf>
    <xf numFmtId="0" fontId="3" fillId="0" borderId="5">
      <alignment horizontal="center" vertical="center" wrapText="1"/>
      <protection locked="0"/>
    </xf>
    <xf numFmtId="0" fontId="32" fillId="0" borderId="0">
      <alignment vertical="top"/>
      <protection locked="0"/>
    </xf>
    <xf numFmtId="0" fontId="1" fillId="0" borderId="0">
      <alignment wrapText="1"/>
    </xf>
    <xf numFmtId="0" fontId="6" fillId="0" borderId="0">
      <alignment horizontal="center" vertical="center" wrapText="1"/>
    </xf>
    <xf numFmtId="0" fontId="3" fillId="0" borderId="0">
      <alignment horizontal="left" vertical="center" wrapText="1"/>
    </xf>
    <xf numFmtId="0" fontId="4" fillId="0" borderId="2">
      <alignment horizontal="center" vertical="center" wrapText="1"/>
    </xf>
    <xf numFmtId="0" fontId="4" fillId="0" borderId="4">
      <alignment horizontal="center" vertical="center" wrapText="1"/>
    </xf>
    <xf numFmtId="0" fontId="3" fillId="0" borderId="4">
      <alignment horizontal="left" vertical="center" wrapText="1"/>
    </xf>
    <xf numFmtId="0" fontId="3" fillId="0" borderId="12">
      <alignment horizontal="center" vertical="center"/>
    </xf>
    <xf numFmtId="0" fontId="2" fillId="0" borderId="0">
      <alignment horizontal="center" vertical="center" wrapText="1"/>
      <protection locked="0"/>
    </xf>
    <xf numFmtId="0" fontId="3" fillId="0" borderId="11">
      <alignment horizontal="left" vertical="center" wrapText="1"/>
      <protection locked="0"/>
    </xf>
    <xf numFmtId="0" fontId="4" fillId="0" borderId="6">
      <alignment horizontal="center" vertical="center" wrapText="1"/>
      <protection locked="0"/>
    </xf>
    <xf numFmtId="0" fontId="3" fillId="0" borderId="0">
      <alignment vertical="top"/>
      <protection locked="0"/>
    </xf>
    <xf numFmtId="0" fontId="1" fillId="0" borderId="0">
      <alignment vertical="center"/>
    </xf>
    <xf numFmtId="0" fontId="4" fillId="0" borderId="13">
      <alignment horizontal="center" vertical="center" wrapText="1"/>
    </xf>
    <xf numFmtId="0" fontId="4" fillId="0" borderId="6">
      <alignment horizontal="center" vertical="center" wrapText="1"/>
    </xf>
    <xf numFmtId="0" fontId="6" fillId="0" borderId="0">
      <alignment horizontal="center" vertical="center"/>
    </xf>
    <xf numFmtId="0" fontId="3" fillId="0" borderId="0">
      <alignment horizontal="right" vertical="center"/>
      <protection locked="0"/>
    </xf>
    <xf numFmtId="0" fontId="3" fillId="0" borderId="11">
      <alignment horizontal="right" vertical="center"/>
    </xf>
    <xf numFmtId="0" fontId="3" fillId="0" borderId="0">
      <alignment horizontal="left" vertical="center"/>
      <protection locked="0"/>
    </xf>
    <xf numFmtId="0" fontId="3" fillId="0" borderId="0">
      <alignment horizontal="right"/>
      <protection locked="0"/>
    </xf>
    <xf numFmtId="0" fontId="3" fillId="0" borderId="0">
      <alignment vertical="top" wrapText="1"/>
      <protection locked="0"/>
    </xf>
    <xf numFmtId="0" fontId="4" fillId="0" borderId="1">
      <alignment horizontal="center" vertical="center" wrapText="1"/>
    </xf>
    <xf numFmtId="0" fontId="3" fillId="0" borderId="0">
      <alignment horizontal="right" wrapText="1"/>
      <protection locked="0"/>
    </xf>
    <xf numFmtId="0" fontId="4" fillId="0" borderId="6">
      <alignment horizontal="center" vertical="center"/>
      <protection locked="0"/>
    </xf>
    <xf numFmtId="0" fontId="3" fillId="0" borderId="1">
      <alignment horizontal="left" vertical="center" wrapText="1"/>
    </xf>
    <xf numFmtId="0" fontId="4" fillId="0" borderId="13">
      <alignment horizontal="center" vertical="center" wrapText="1"/>
      <protection locked="0"/>
    </xf>
    <xf numFmtId="0" fontId="4" fillId="0" borderId="13">
      <alignment horizontal="center" vertical="center"/>
      <protection locked="0"/>
    </xf>
    <xf numFmtId="0" fontId="3" fillId="0" borderId="2">
      <alignment horizontal="left" vertical="center" wrapText="1"/>
      <protection locked="0"/>
    </xf>
    <xf numFmtId="0" fontId="3" fillId="0" borderId="0">
      <alignment horizontal="right" vertical="center" wrapText="1"/>
    </xf>
    <xf numFmtId="0" fontId="4" fillId="0" borderId="1">
      <alignment horizontal="center" vertical="center" wrapText="1"/>
      <protection locked="0"/>
    </xf>
    <xf numFmtId="0" fontId="1" fillId="0" borderId="3">
      <alignment vertical="center"/>
    </xf>
    <xf numFmtId="0" fontId="3" fillId="0" borderId="0">
      <alignment horizontal="right" wrapText="1"/>
    </xf>
    <xf numFmtId="0" fontId="3" fillId="0" borderId="1">
      <alignment horizontal="right" vertical="center"/>
      <protection locked="0"/>
    </xf>
    <xf numFmtId="0" fontId="1" fillId="0" borderId="4">
      <alignment vertical="center"/>
    </xf>
    <xf numFmtId="0" fontId="4" fillId="0" borderId="7">
      <alignment horizontal="center" vertical="center" wrapText="1"/>
    </xf>
    <xf numFmtId="0" fontId="3" fillId="0" borderId="0">
      <alignment horizontal="right" vertical="center" wrapText="1"/>
      <protection locked="0"/>
    </xf>
    <xf numFmtId="0" fontId="2" fillId="0" borderId="0">
      <alignment horizontal="center" vertical="center"/>
    </xf>
    <xf numFmtId="0" fontId="32" fillId="0" borderId="0">
      <alignment vertical="top"/>
      <protection locked="0"/>
    </xf>
    <xf numFmtId="0" fontId="1" fillId="0" borderId="0"/>
    <xf numFmtId="0" fontId="8" fillId="0" borderId="0">
      <alignment horizontal="center" vertical="center" wrapText="1"/>
    </xf>
    <xf numFmtId="0" fontId="4" fillId="0" borderId="0">
      <alignment horizontal="left" vertical="center" wrapText="1"/>
    </xf>
    <xf numFmtId="0" fontId="4" fillId="0" borderId="2">
      <alignment horizontal="center" vertical="center"/>
    </xf>
    <xf numFmtId="0" fontId="4" fillId="0" borderId="4">
      <alignment horizontal="center" vertical="center"/>
    </xf>
    <xf numFmtId="0" fontId="4" fillId="0" borderId="1">
      <alignment horizontal="center" vertical="center"/>
    </xf>
    <xf numFmtId="0" fontId="4" fillId="0" borderId="1">
      <alignment vertical="center" wrapText="1"/>
    </xf>
    <xf numFmtId="0" fontId="8" fillId="0" borderId="0">
      <alignment horizontal="center" vertical="center"/>
    </xf>
    <xf numFmtId="0" fontId="4" fillId="0" borderId="0">
      <alignment wrapText="1"/>
    </xf>
    <xf numFmtId="0" fontId="4" fillId="0" borderId="3">
      <alignment horizontal="center" vertical="center"/>
    </xf>
    <xf numFmtId="4" fontId="4" fillId="0" borderId="1">
      <alignment vertical="center"/>
    </xf>
    <xf numFmtId="4" fontId="4" fillId="0" borderId="1">
      <alignment vertical="center"/>
      <protection locked="0"/>
    </xf>
    <xf numFmtId="0" fontId="4" fillId="0" borderId="6">
      <alignment horizontal="center" vertical="center"/>
    </xf>
    <xf numFmtId="4" fontId="4" fillId="0" borderId="5">
      <alignment vertical="center"/>
      <protection locked="0"/>
    </xf>
    <xf numFmtId="0" fontId="4" fillId="0" borderId="2">
      <alignment horizontal="center" vertical="center" wrapText="1"/>
    </xf>
    <xf numFmtId="0" fontId="4" fillId="0" borderId="1">
      <alignment horizontal="center" vertical="center"/>
      <protection locked="0"/>
    </xf>
    <xf numFmtId="0" fontId="1" fillId="0" borderId="0">
      <alignment horizontal="right" vertical="center"/>
    </xf>
    <xf numFmtId="0" fontId="7" fillId="0" borderId="0">
      <alignment vertical="top"/>
    </xf>
    <xf numFmtId="0" fontId="4" fillId="0" borderId="0">
      <alignment horizontal="right" wrapText="1"/>
    </xf>
    <xf numFmtId="0" fontId="4" fillId="0" borderId="0">
      <protection locked="0"/>
    </xf>
    <xf numFmtId="0" fontId="4" fillId="0" borderId="25">
      <alignment horizontal="center" vertical="center" wrapText="1"/>
    </xf>
    <xf numFmtId="0" fontId="7" fillId="0" borderId="0"/>
    <xf numFmtId="4" fontId="4" fillId="0" borderId="5">
      <alignment vertical="center"/>
    </xf>
    <xf numFmtId="0" fontId="1" fillId="0" borderId="1">
      <alignment horizontal="center"/>
    </xf>
    <xf numFmtId="0" fontId="4" fillId="0" borderId="5">
      <alignment horizontal="center" vertical="center"/>
      <protection locked="0"/>
    </xf>
    <xf numFmtId="0" fontId="32" fillId="0" borderId="0">
      <alignment vertical="top"/>
      <protection locked="0"/>
    </xf>
    <xf numFmtId="0" fontId="4" fillId="0" borderId="0"/>
    <xf numFmtId="0" fontId="4" fillId="0" borderId="0">
      <alignment horizontal="right" vertical="center"/>
      <protection locked="0"/>
    </xf>
    <xf numFmtId="0" fontId="3" fillId="0" borderId="0">
      <alignment horizontal="right" vertical="center"/>
      <protection locked="0"/>
    </xf>
    <xf numFmtId="0" fontId="4" fillId="0" borderId="0">
      <alignment vertical="top"/>
      <protection locked="0"/>
    </xf>
    <xf numFmtId="0" fontId="4" fillId="0" borderId="1">
      <alignment horizontal="center" vertical="center"/>
      <protection locked="0"/>
    </xf>
    <xf numFmtId="0" fontId="3" fillId="0" borderId="1">
      <alignment vertical="center" wrapText="1"/>
    </xf>
    <xf numFmtId="0" fontId="3" fillId="0" borderId="1">
      <alignment horizontal="left" vertical="center" wrapText="1"/>
      <protection locked="0"/>
    </xf>
    <xf numFmtId="0" fontId="4" fillId="0" borderId="1">
      <alignment horizontal="center" vertical="center" wrapText="1"/>
      <protection locked="0"/>
    </xf>
    <xf numFmtId="0" fontId="3" fillId="0" borderId="1">
      <alignment horizontal="center" vertical="center" wrapText="1"/>
    </xf>
    <xf numFmtId="0" fontId="3" fillId="0" borderId="0">
      <alignment vertical="top"/>
      <protection locked="0"/>
    </xf>
    <xf numFmtId="0" fontId="2" fillId="0" borderId="0">
      <alignment horizontal="center" vertical="center"/>
      <protection locked="0"/>
    </xf>
    <xf numFmtId="0" fontId="3" fillId="0" borderId="1">
      <alignment horizontal="center" vertical="center"/>
      <protection locked="0"/>
    </xf>
    <xf numFmtId="0" fontId="3" fillId="0" borderId="0">
      <alignment horizontal="right" vertical="center"/>
      <protection locked="0"/>
    </xf>
    <xf numFmtId="0" fontId="32" fillId="0" borderId="0">
      <alignment vertical="top"/>
      <protection locked="0"/>
    </xf>
    <xf numFmtId="0" fontId="1" fillId="0" borderId="0">
      <alignment vertical="center"/>
    </xf>
    <xf numFmtId="0" fontId="6" fillId="0" borderId="0">
      <alignment horizontal="center" vertical="center" wrapText="1"/>
    </xf>
    <xf numFmtId="0" fontId="3" fillId="0" borderId="0">
      <alignment horizontal="left" vertical="center"/>
    </xf>
    <xf numFmtId="0" fontId="4" fillId="0" borderId="2">
      <alignment horizontal="center" vertical="center" wrapText="1"/>
    </xf>
    <xf numFmtId="0" fontId="4" fillId="0" borderId="4">
      <alignment horizontal="center" vertical="center" wrapText="1"/>
    </xf>
    <xf numFmtId="0" fontId="4" fillId="0" borderId="1">
      <alignment horizontal="center" vertical="center" wrapText="1"/>
    </xf>
    <xf numFmtId="0" fontId="3" fillId="0" borderId="1">
      <alignment vertical="center" wrapText="1"/>
    </xf>
    <xf numFmtId="0" fontId="3" fillId="0" borderId="1">
      <alignment horizontal="center" vertical="center" wrapText="1"/>
      <protection locked="0"/>
    </xf>
    <xf numFmtId="0" fontId="2" fillId="0" borderId="0">
      <alignment horizontal="center" vertical="center"/>
    </xf>
    <xf numFmtId="0" fontId="4" fillId="0" borderId="0">
      <alignment horizontal="left" vertical="center"/>
    </xf>
    <xf numFmtId="0" fontId="3" fillId="0" borderId="7">
      <alignment vertical="center" wrapText="1"/>
      <protection locked="0"/>
    </xf>
    <xf numFmtId="0" fontId="4" fillId="0" borderId="5">
      <alignment horizontal="center" vertical="center" wrapText="1"/>
    </xf>
    <xf numFmtId="0" fontId="3" fillId="0" borderId="1">
      <alignment horizontal="right" vertical="center" wrapText="1"/>
    </xf>
    <xf numFmtId="0" fontId="3" fillId="0" borderId="1">
      <alignment horizontal="right" vertical="center" wrapText="1"/>
      <protection locked="0"/>
    </xf>
    <xf numFmtId="0" fontId="32" fillId="0" borderId="0">
      <alignment vertical="top"/>
      <protection locked="0"/>
    </xf>
    <xf numFmtId="0" fontId="4" fillId="0" borderId="6">
      <alignment horizontal="center" vertical="center" wrapText="1"/>
    </xf>
    <xf numFmtId="0" fontId="3" fillId="0" borderId="1">
      <alignment horizontal="right" vertical="center"/>
    </xf>
    <xf numFmtId="0" fontId="3" fillId="0" borderId="1">
      <alignment horizontal="right" vertical="center"/>
      <protection locked="0"/>
    </xf>
    <xf numFmtId="0" fontId="3" fillId="0" borderId="0">
      <alignment horizontal="right" vertical="center"/>
    </xf>
    <xf numFmtId="0" fontId="4" fillId="0" borderId="7">
      <alignment horizontal="center" vertical="center" wrapText="1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3">
      <alignment horizontal="center" vertical="center" wrapText="1"/>
      <protection locked="0"/>
    </xf>
    <xf numFmtId="0" fontId="4" fillId="0" borderId="4">
      <alignment horizontal="center" vertical="center" wrapText="1"/>
      <protection locked="0"/>
    </xf>
    <xf numFmtId="0" fontId="1" fillId="0" borderId="1">
      <alignment horizontal="center" vertical="center"/>
    </xf>
    <xf numFmtId="0" fontId="3" fillId="0" borderId="1">
      <alignment horizontal="left" vertical="center" wrapText="1"/>
    </xf>
    <xf numFmtId="0" fontId="3" fillId="0" borderId="1">
      <alignment horizontal="left" vertical="center" wrapText="1"/>
      <protection locked="0"/>
    </xf>
    <xf numFmtId="0" fontId="4" fillId="0" borderId="0">
      <alignment horizontal="left" vertical="center"/>
    </xf>
    <xf numFmtId="0" fontId="3" fillId="0" borderId="6">
      <alignment horizontal="left" vertical="center"/>
    </xf>
    <xf numFmtId="49" fontId="1" fillId="0" borderId="0"/>
    <xf numFmtId="0" fontId="4" fillId="0" borderId="2">
      <alignment horizontal="center" vertical="center" wrapText="1"/>
    </xf>
    <xf numFmtId="0" fontId="4" fillId="0" borderId="3">
      <alignment horizontal="center" vertical="center"/>
    </xf>
    <xf numFmtId="0" fontId="4" fillId="0" borderId="3">
      <alignment horizontal="center" vertical="center" wrapText="1"/>
    </xf>
    <xf numFmtId="0" fontId="4" fillId="0" borderId="4">
      <alignment horizontal="center" vertical="center"/>
    </xf>
    <xf numFmtId="0" fontId="4" fillId="0" borderId="4">
      <alignment horizontal="center" vertical="center" wrapText="1"/>
    </xf>
    <xf numFmtId="0" fontId="3" fillId="0" borderId="1">
      <alignment horizontal="right" vertical="center" wrapText="1"/>
    </xf>
    <xf numFmtId="0" fontId="3" fillId="0" borderId="7">
      <alignment horizontal="left" vertical="center"/>
    </xf>
    <xf numFmtId="0" fontId="1" fillId="0" borderId="0"/>
    <xf numFmtId="0" fontId="2" fillId="0" borderId="0">
      <alignment horizontal="center" vertical="center"/>
    </xf>
    <xf numFmtId="0" fontId="3" fillId="0" borderId="0">
      <alignment horizontal="left" vertical="center"/>
      <protection locked="0"/>
    </xf>
    <xf numFmtId="0" fontId="4" fillId="0" borderId="2">
      <alignment horizontal="center" vertical="center" wrapText="1"/>
      <protection locked="0"/>
    </xf>
    <xf numFmtId="0" fontId="4" fillId="0" borderId="3">
      <alignment horizontal="center" vertical="center" wrapText="1"/>
      <protection locked="0"/>
    </xf>
    <xf numFmtId="0" fontId="4" fillId="0" borderId="4">
      <alignment horizontal="center" vertical="center" wrapText="1"/>
      <protection locked="0"/>
    </xf>
    <xf numFmtId="0" fontId="1" fillId="0" borderId="1">
      <alignment horizontal="center" vertical="center"/>
    </xf>
    <xf numFmtId="0" fontId="3" fillId="0" borderId="1">
      <alignment horizontal="left" vertical="center" wrapText="1"/>
      <protection locked="0"/>
    </xf>
    <xf numFmtId="0" fontId="1" fillId="0" borderId="1"/>
    <xf numFmtId="0" fontId="4" fillId="0" borderId="0">
      <alignment horizontal="left" vertical="center"/>
    </xf>
    <xf numFmtId="0" fontId="3" fillId="0" borderId="1">
      <alignment horizontal="left" vertical="center"/>
      <protection locked="0"/>
    </xf>
    <xf numFmtId="0" fontId="3" fillId="0" borderId="6">
      <alignment horizontal="left" vertical="center" wrapText="1"/>
      <protection locked="0"/>
    </xf>
    <xf numFmtId="49" fontId="1" fillId="0" borderId="0"/>
    <xf numFmtId="0" fontId="4" fillId="0" borderId="5">
      <alignment horizontal="center" vertical="center"/>
    </xf>
    <xf numFmtId="0" fontId="4" fillId="0" borderId="2">
      <alignment horizontal="center" vertical="center" wrapText="1"/>
    </xf>
    <xf numFmtId="0" fontId="4" fillId="0" borderId="2">
      <alignment horizontal="center" vertical="center"/>
    </xf>
    <xf numFmtId="0" fontId="4" fillId="0" borderId="3">
      <alignment horizontal="center" vertical="center" wrapText="1"/>
    </xf>
    <xf numFmtId="0" fontId="4" fillId="0" borderId="4">
      <alignment horizontal="center" vertical="center"/>
    </xf>
    <xf numFmtId="0" fontId="4" fillId="0" borderId="4">
      <alignment horizontal="center" vertical="center" wrapText="1"/>
    </xf>
    <xf numFmtId="4" fontId="3" fillId="0" borderId="1">
      <alignment horizontal="right" vertical="center" wrapText="1"/>
      <protection locked="0"/>
    </xf>
    <xf numFmtId="0" fontId="3" fillId="0" borderId="7">
      <alignment horizontal="left" vertical="center" wrapText="1"/>
      <protection locked="0"/>
    </xf>
    <xf numFmtId="0" fontId="4" fillId="0" borderId="6">
      <alignment horizontal="center" vertical="center"/>
    </xf>
    <xf numFmtId="0" fontId="4" fillId="0" borderId="0"/>
    <xf numFmtId="0" fontId="1" fillId="0" borderId="0">
      <alignment horizontal="right" vertical="center"/>
      <protection locked="0"/>
    </xf>
    <xf numFmtId="0" fontId="1" fillId="0" borderId="0">
      <alignment horizontal="right"/>
      <protection locked="0"/>
    </xf>
    <xf numFmtId="0" fontId="4" fillId="0" borderId="7">
      <alignment horizontal="center" vertical="center"/>
    </xf>
    <xf numFmtId="0" fontId="1" fillId="0" borderId="1">
      <alignment horizontal="center" vertical="center"/>
      <protection locked="0"/>
    </xf>
    <xf numFmtId="0" fontId="32" fillId="0" borderId="0">
      <alignment vertical="top"/>
      <protection locked="0"/>
    </xf>
    <xf numFmtId="0" fontId="38" fillId="0" borderId="0">
      <alignment vertical="top"/>
      <protection locked="0"/>
    </xf>
    <xf numFmtId="0" fontId="19" fillId="0" borderId="0"/>
  </cellStyleXfs>
  <cellXfs count="299">
    <xf numFmtId="0" fontId="0" fillId="0" borderId="0" xfId="0" applyFont="1" applyBorder="1"/>
    <xf numFmtId="49" fontId="1" fillId="0" borderId="0" xfId="0" applyNumberFormat="1" applyFont="1" applyBorder="1"/>
    <xf numFmtId="0" fontId="1" fillId="0" borderId="0" xfId="0" applyFont="1" applyBorder="1" applyAlignment="1" applyProtection="1">
      <alignment horizontal="right" vertical="center"/>
      <protection locked="0"/>
    </xf>
    <xf numFmtId="0" fontId="2" fillId="0" borderId="0" xfId="0" applyFont="1" applyBorder="1" applyAlignment="1">
      <alignment horizontal="center" vertical="center"/>
    </xf>
    <xf numFmtId="0" fontId="3" fillId="0" borderId="0" xfId="0" applyFont="1" applyBorder="1" applyAlignment="1" applyProtection="1">
      <alignment horizontal="left" vertical="center"/>
      <protection locked="0"/>
    </xf>
    <xf numFmtId="0" fontId="4" fillId="0" borderId="0" xfId="0" applyFont="1" applyBorder="1" applyAlignment="1">
      <alignment horizontal="left" vertical="center"/>
    </xf>
    <xf numFmtId="0" fontId="4" fillId="0" borderId="0" xfId="0" applyFont="1" applyBorder="1"/>
    <xf numFmtId="0" fontId="1" fillId="0" borderId="0" xfId="0" applyFont="1" applyBorder="1" applyAlignment="1" applyProtection="1">
      <alignment horizontal="right"/>
      <protection locked="0"/>
    </xf>
    <xf numFmtId="0" fontId="4" fillId="0" borderId="1" xfId="0" applyFont="1" applyBorder="1" applyAlignment="1" applyProtection="1">
      <alignment horizontal="center" vertical="center" wrapText="1"/>
      <protection locked="0"/>
    </xf>
    <xf numFmtId="0" fontId="4" fillId="0" borderId="1" xfId="0" applyFont="1" applyBorder="1" applyAlignment="1">
      <alignment horizontal="center" vertical="center" wrapText="1"/>
    </xf>
    <xf numFmtId="0" fontId="4" fillId="0" borderId="1" xfId="0" applyFont="1" applyBorder="1" applyAlignment="1">
      <alignment horizontal="center" vertical="center"/>
    </xf>
    <xf numFmtId="0" fontId="1" fillId="0" borderId="1" xfId="643" applyFont="1" applyBorder="1">
      <alignment horizontal="center" vertical="center"/>
    </xf>
    <xf numFmtId="0" fontId="1" fillId="0" borderId="1" xfId="663" applyFont="1" applyBorder="1">
      <alignment horizontal="center" vertical="center"/>
      <protection locked="0"/>
    </xf>
    <xf numFmtId="49" fontId="5" fillId="0" borderId="1" xfId="145" applyNumberFormat="1" applyFont="1" applyBorder="1">
      <alignment horizontal="left" vertical="center" wrapText="1"/>
    </xf>
    <xf numFmtId="0" fontId="0" fillId="0" borderId="1" xfId="0" applyFont="1" applyBorder="1"/>
    <xf numFmtId="179" fontId="5" fillId="0" borderId="1" xfId="0" applyNumberFormat="1" applyFont="1" applyBorder="1" applyAlignment="1">
      <alignment horizontal="right" vertical="center"/>
    </xf>
    <xf numFmtId="0" fontId="3" fillId="0" borderId="1" xfId="520" applyFont="1" applyBorder="1">
      <alignment horizontal="center" vertical="center" wrapText="1"/>
      <protection locked="0"/>
    </xf>
    <xf numFmtId="0" fontId="3" fillId="0" borderId="1" xfId="648" applyFont="1" applyBorder="1">
      <alignment horizontal="left" vertical="center" wrapText="1"/>
      <protection locked="0"/>
    </xf>
    <xf numFmtId="0" fontId="3" fillId="0" borderId="1" xfId="657" applyFont="1" applyBorder="1">
      <alignment horizontal="left" vertical="center" wrapText="1"/>
      <protection locked="0"/>
    </xf>
    <xf numFmtId="49" fontId="1" fillId="0" borderId="0" xfId="649" applyNumberFormat="1" applyFont="1" applyBorder="1"/>
    <xf numFmtId="0" fontId="2" fillId="0" borderId="0" xfId="638" applyFont="1" applyBorder="1">
      <alignment horizontal="center" vertical="center"/>
    </xf>
    <xf numFmtId="0" fontId="4" fillId="0" borderId="0" xfId="646" applyFont="1" applyBorder="1">
      <alignment horizontal="left" vertical="center"/>
    </xf>
    <xf numFmtId="0" fontId="4" fillId="0" borderId="0" xfId="659" applyFont="1" applyBorder="1"/>
    <xf numFmtId="0" fontId="4" fillId="0" borderId="2" xfId="640" applyFont="1" applyBorder="1">
      <alignment horizontal="center" vertical="center" wrapText="1"/>
      <protection locked="0"/>
    </xf>
    <xf numFmtId="0" fontId="4" fillId="0" borderId="2" xfId="651" applyFont="1" applyBorder="1">
      <alignment horizontal="center" vertical="center" wrapText="1"/>
    </xf>
    <xf numFmtId="0" fontId="4" fillId="0" borderId="2" xfId="652" applyFont="1" applyBorder="1">
      <alignment horizontal="center" vertical="center"/>
    </xf>
    <xf numFmtId="0" fontId="4" fillId="0" borderId="3" xfId="641" applyFont="1" applyBorder="1">
      <alignment horizontal="center" vertical="center" wrapText="1"/>
      <protection locked="0"/>
    </xf>
    <xf numFmtId="0" fontId="4" fillId="0" borderId="3" xfId="653" applyFont="1" applyBorder="1">
      <alignment horizontal="center" vertical="center" wrapText="1"/>
    </xf>
    <xf numFmtId="0" fontId="4" fillId="0" borderId="3" xfId="631" applyFont="1" applyBorder="1">
      <alignment horizontal="center" vertical="center"/>
    </xf>
    <xf numFmtId="0" fontId="4" fillId="0" borderId="4" xfId="642" applyFont="1" applyBorder="1">
      <alignment horizontal="center" vertical="center" wrapText="1"/>
      <protection locked="0"/>
    </xf>
    <xf numFmtId="0" fontId="4" fillId="0" borderId="4" xfId="655" applyFont="1" applyBorder="1">
      <alignment horizontal="center" vertical="center" wrapText="1"/>
    </xf>
    <xf numFmtId="0" fontId="4" fillId="0" borderId="4" xfId="654" applyFont="1" applyBorder="1">
      <alignment horizontal="center" vertical="center"/>
    </xf>
    <xf numFmtId="0" fontId="3" fillId="0" borderId="1" xfId="625" applyFont="1" applyBorder="1">
      <alignment horizontal="left" vertical="center" wrapText="1"/>
    </xf>
    <xf numFmtId="0" fontId="1" fillId="0" borderId="5" xfId="25" applyFont="1" applyBorder="1">
      <alignment horizontal="center" vertical="center" wrapText="1"/>
      <protection locked="0"/>
    </xf>
    <xf numFmtId="0" fontId="3" fillId="0" borderId="6" xfId="628" applyFont="1" applyBorder="1">
      <alignment horizontal="left" vertical="center"/>
    </xf>
    <xf numFmtId="0" fontId="3" fillId="0" borderId="7" xfId="636" applyFont="1" applyBorder="1">
      <alignment horizontal="left" vertical="center"/>
    </xf>
    <xf numFmtId="0" fontId="1" fillId="0" borderId="0" xfId="660" applyFont="1" applyBorder="1">
      <alignment horizontal="right" vertical="center"/>
      <protection locked="0"/>
    </xf>
    <xf numFmtId="0" fontId="4" fillId="0" borderId="5" xfId="650" applyFont="1" applyBorder="1">
      <alignment horizontal="center" vertical="center"/>
    </xf>
    <xf numFmtId="0" fontId="4" fillId="0" borderId="6" xfId="658" applyFont="1" applyBorder="1">
      <alignment horizontal="center" vertical="center"/>
    </xf>
    <xf numFmtId="0" fontId="4" fillId="0" borderId="7" xfId="662" applyFont="1" applyBorder="1">
      <alignment horizontal="center" vertical="center"/>
    </xf>
    <xf numFmtId="0" fontId="3" fillId="0" borderId="0" xfId="617" applyFont="1" applyBorder="1">
      <alignment horizontal="right" vertical="center"/>
    </xf>
    <xf numFmtId="0" fontId="6" fillId="0" borderId="0" xfId="600" applyFont="1" applyBorder="1">
      <alignment horizontal="center" vertical="center" wrapText="1"/>
    </xf>
    <xf numFmtId="0" fontId="3" fillId="0" borderId="0" xfId="0" applyFont="1" applyBorder="1" applyAlignment="1">
      <alignment horizontal="left" vertical="center"/>
    </xf>
    <xf numFmtId="0" fontId="4" fillId="0" borderId="5" xfId="610" applyFont="1" applyBorder="1">
      <alignment horizontal="center" vertical="center" wrapText="1"/>
    </xf>
    <xf numFmtId="0" fontId="4" fillId="0" borderId="6" xfId="614" applyFont="1" applyBorder="1">
      <alignment horizontal="center" vertical="center" wrapText="1"/>
    </xf>
    <xf numFmtId="0" fontId="4" fillId="0" borderId="7" xfId="618" applyFont="1" applyBorder="1">
      <alignment horizontal="center" vertical="center" wrapText="1"/>
    </xf>
    <xf numFmtId="0" fontId="4" fillId="0" borderId="1" xfId="604" applyFont="1" applyBorder="1">
      <alignment horizontal="center" vertical="center" wrapText="1"/>
    </xf>
    <xf numFmtId="0" fontId="3" fillId="0" borderId="1" xfId="606" applyFont="1" applyBorder="1">
      <alignment horizontal="center" vertical="center" wrapText="1"/>
      <protection locked="0"/>
    </xf>
    <xf numFmtId="0" fontId="3" fillId="0" borderId="7" xfId="609" applyFont="1" applyBorder="1">
      <alignment vertical="center" wrapText="1"/>
      <protection locked="0"/>
    </xf>
    <xf numFmtId="0" fontId="6" fillId="0" borderId="0" xfId="0" applyFont="1" applyBorder="1" applyAlignment="1">
      <alignment horizontal="center" vertical="center"/>
    </xf>
    <xf numFmtId="0" fontId="2" fillId="0" borderId="0" xfId="0" applyFont="1" applyBorder="1" applyAlignment="1" applyProtection="1">
      <alignment horizontal="center" vertical="center"/>
      <protection locked="0"/>
    </xf>
    <xf numFmtId="0" fontId="4" fillId="0" borderId="1" xfId="589" applyFont="1" applyBorder="1">
      <alignment horizontal="center" vertical="center"/>
      <protection locked="0"/>
    </xf>
    <xf numFmtId="0" fontId="4" fillId="0" borderId="1" xfId="592" applyFont="1" applyBorder="1">
      <alignment horizontal="center" vertical="center" wrapText="1"/>
      <protection locked="0"/>
    </xf>
    <xf numFmtId="0" fontId="3" fillId="0" borderId="0" xfId="0" applyFont="1" applyBorder="1" applyAlignment="1" applyProtection="1">
      <alignment horizontal="right" vertical="center"/>
      <protection locked="0"/>
    </xf>
    <xf numFmtId="0" fontId="1" fillId="0" borderId="0" xfId="575" applyFont="1" applyBorder="1">
      <alignment horizontal="right" vertical="center"/>
    </xf>
    <xf numFmtId="0" fontId="7" fillId="0" borderId="0" xfId="576" applyFont="1" applyBorder="1">
      <alignment vertical="top"/>
    </xf>
    <xf numFmtId="0" fontId="8" fillId="0" borderId="0" xfId="560" applyFont="1" applyBorder="1">
      <alignment horizontal="center" vertical="center" wrapText="1"/>
    </xf>
    <xf numFmtId="0" fontId="8" fillId="0" borderId="0" xfId="566" applyFont="1" applyBorder="1">
      <alignment horizontal="center" vertical="center"/>
    </xf>
    <xf numFmtId="0" fontId="4" fillId="0" borderId="0" xfId="0" applyFont="1" applyBorder="1" applyAlignment="1">
      <alignment horizontal="left" vertical="center" wrapText="1"/>
    </xf>
    <xf numFmtId="0" fontId="4" fillId="0" borderId="0" xfId="567" applyFont="1" applyBorder="1">
      <alignment wrapText="1"/>
    </xf>
    <xf numFmtId="0" fontId="4" fillId="0" borderId="0" xfId="577" applyFont="1" applyBorder="1">
      <alignment horizontal="right" wrapText="1"/>
    </xf>
    <xf numFmtId="0" fontId="4" fillId="0" borderId="0" xfId="578" applyFont="1" applyBorder="1">
      <protection locked="0"/>
    </xf>
    <xf numFmtId="0" fontId="4" fillId="0" borderId="5" xfId="0" applyFont="1" applyBorder="1" applyAlignment="1">
      <alignment horizontal="center" vertical="center"/>
    </xf>
    <xf numFmtId="0" fontId="4" fillId="0" borderId="8" xfId="0" applyFont="1" applyBorder="1" applyAlignment="1">
      <alignment horizontal="center" vertical="center"/>
    </xf>
    <xf numFmtId="0" fontId="4" fillId="0" borderId="5" xfId="579" applyFont="1" applyBorder="1">
      <alignment horizontal="center" vertical="center" wrapText="1"/>
    </xf>
    <xf numFmtId="0" fontId="4" fillId="0" borderId="8" xfId="665" applyFont="1" applyFill="1" applyBorder="1" applyAlignment="1" applyProtection="1">
      <alignment horizontal="center" vertical="center"/>
      <protection locked="0"/>
    </xf>
    <xf numFmtId="0" fontId="4" fillId="0" borderId="1" xfId="564" applyFont="1" applyBorder="1">
      <alignment horizontal="center" vertical="center"/>
    </xf>
    <xf numFmtId="0" fontId="4" fillId="0" borderId="1" xfId="564" applyFont="1" applyBorder="1" applyAlignment="1">
      <alignment horizontal="center" vertical="center"/>
    </xf>
    <xf numFmtId="0" fontId="4" fillId="0" borderId="8" xfId="589" applyFont="1" applyBorder="1" applyAlignment="1">
      <alignment horizontal="center" vertical="center"/>
      <protection locked="0"/>
    </xf>
    <xf numFmtId="0" fontId="4" fillId="0" borderId="8" xfId="564" applyFont="1" applyBorder="1" applyAlignment="1">
      <alignment horizontal="center" vertical="center"/>
    </xf>
    <xf numFmtId="0" fontId="4" fillId="0" borderId="8" xfId="0" applyFont="1" applyBorder="1" applyAlignment="1" applyProtection="1">
      <alignment horizontal="center" vertical="center"/>
      <protection locked="0"/>
    </xf>
    <xf numFmtId="0" fontId="4" fillId="0" borderId="1" xfId="565" applyFont="1" applyBorder="1">
      <alignment vertical="center" wrapText="1"/>
    </xf>
    <xf numFmtId="179" fontId="5" fillId="0" borderId="5" xfId="0" applyNumberFormat="1" applyFont="1" applyBorder="1" applyAlignment="1">
      <alignment horizontal="right" vertical="center"/>
    </xf>
    <xf numFmtId="179" fontId="5" fillId="0" borderId="8" xfId="0" applyNumberFormat="1" applyFont="1" applyBorder="1" applyAlignment="1">
      <alignment horizontal="right" vertical="center"/>
    </xf>
    <xf numFmtId="0" fontId="4" fillId="0" borderId="0" xfId="586" applyFont="1" applyBorder="1">
      <alignment horizontal="right" vertical="center"/>
      <protection locked="0"/>
    </xf>
    <xf numFmtId="0" fontId="1" fillId="0" borderId="8" xfId="582" applyFont="1" applyBorder="1" applyAlignment="1">
      <alignment horizontal="center" vertical="center"/>
    </xf>
    <xf numFmtId="0" fontId="4" fillId="0" borderId="8" xfId="582" applyFont="1" applyBorder="1" applyAlignment="1">
      <alignment horizontal="center" vertical="center"/>
    </xf>
    <xf numFmtId="0" fontId="0" fillId="0" borderId="8" xfId="0" applyFont="1" applyBorder="1"/>
    <xf numFmtId="0" fontId="3" fillId="0" borderId="0" xfId="597" applyFont="1" applyBorder="1">
      <alignment horizontal="right" vertical="center"/>
      <protection locked="0"/>
    </xf>
    <xf numFmtId="0" fontId="1" fillId="0" borderId="0" xfId="522" applyFont="1" applyBorder="1">
      <alignment wrapText="1"/>
    </xf>
    <xf numFmtId="0" fontId="1" fillId="0" borderId="0" xfId="420" applyFont="1" applyBorder="1">
      <protection locked="0"/>
    </xf>
    <xf numFmtId="0" fontId="2" fillId="0" borderId="0" xfId="400" applyFont="1" applyBorder="1">
      <alignment horizontal="center" vertical="center" wrapText="1"/>
    </xf>
    <xf numFmtId="0" fontId="2" fillId="0" borderId="0" xfId="595" applyFont="1" applyBorder="1">
      <alignment horizontal="center" vertical="center"/>
      <protection locked="0"/>
    </xf>
    <xf numFmtId="0" fontId="3" fillId="0" borderId="0" xfId="524" applyFont="1" applyBorder="1">
      <alignment horizontal="left" vertical="center" wrapText="1"/>
    </xf>
    <xf numFmtId="0" fontId="4" fillId="0" borderId="9" xfId="406" applyFont="1" applyBorder="1">
      <alignment horizontal="center" vertical="center" wrapText="1"/>
    </xf>
    <xf numFmtId="0" fontId="4" fillId="0" borderId="9" xfId="416" applyFont="1" applyBorder="1">
      <alignment horizontal="center" vertical="center" wrapText="1"/>
      <protection locked="0"/>
    </xf>
    <xf numFmtId="0" fontId="4" fillId="0" borderId="10" xfId="409" applyFont="1" applyBorder="1">
      <alignment horizontal="center" vertical="center" wrapText="1"/>
    </xf>
    <xf numFmtId="0" fontId="4" fillId="0" borderId="10" xfId="28" applyFont="1" applyBorder="1">
      <alignment horizontal="center" vertical="center" wrapText="1"/>
      <protection locked="0"/>
    </xf>
    <xf numFmtId="0" fontId="4" fillId="0" borderId="11" xfId="412" applyFont="1" applyBorder="1">
      <alignment horizontal="center" vertical="center" wrapText="1"/>
    </xf>
    <xf numFmtId="0" fontId="4" fillId="0" borderId="11" xfId="419" applyFont="1" applyBorder="1">
      <alignment horizontal="center" vertical="center" wrapText="1"/>
      <protection locked="0"/>
    </xf>
    <xf numFmtId="0" fontId="3" fillId="0" borderId="11" xfId="138" applyFont="1" applyBorder="1">
      <alignment horizontal="left" vertical="center" wrapText="1"/>
    </xf>
    <xf numFmtId="0" fontId="3" fillId="0" borderId="11" xfId="423" applyFont="1" applyBorder="1">
      <alignment horizontal="right" vertical="center"/>
      <protection locked="0"/>
    </xf>
    <xf numFmtId="0" fontId="3" fillId="0" borderId="12" xfId="528" applyFont="1" applyBorder="1">
      <alignment horizontal="center" vertical="center"/>
    </xf>
    <xf numFmtId="0" fontId="3" fillId="0" borderId="13" xfId="415" applyFont="1" applyBorder="1">
      <alignment horizontal="left" vertical="center"/>
    </xf>
    <xf numFmtId="0" fontId="3" fillId="0" borderId="11" xfId="27" applyFont="1" applyBorder="1">
      <alignment horizontal="left" vertical="center"/>
    </xf>
    <xf numFmtId="0" fontId="3" fillId="0" borderId="0" xfId="541" applyFont="1" applyBorder="1">
      <alignment vertical="top" wrapText="1"/>
      <protection locked="0"/>
    </xf>
    <xf numFmtId="0" fontId="2" fillId="0" borderId="0" xfId="529" applyFont="1" applyBorder="1">
      <alignment horizontal="center" vertical="center" wrapText="1"/>
      <protection locked="0"/>
    </xf>
    <xf numFmtId="0" fontId="3" fillId="0" borderId="0" xfId="540" applyFont="1" applyBorder="1">
      <alignment horizontal="right"/>
      <protection locked="0"/>
    </xf>
    <xf numFmtId="0" fontId="4" fillId="0" borderId="6" xfId="531" applyFont="1" applyBorder="1">
      <alignment horizontal="center" vertical="center" wrapText="1"/>
      <protection locked="0"/>
    </xf>
    <xf numFmtId="0" fontId="4" fillId="0" borderId="6" xfId="544" applyFont="1" applyBorder="1">
      <alignment horizontal="center" vertical="center"/>
      <protection locked="0"/>
    </xf>
    <xf numFmtId="0" fontId="4" fillId="0" borderId="13" xfId="534" applyFont="1" applyBorder="1">
      <alignment horizontal="center" vertical="center" wrapText="1"/>
    </xf>
    <xf numFmtId="0" fontId="4" fillId="0" borderId="13" xfId="547" applyFont="1" applyBorder="1">
      <alignment horizontal="center" vertical="center"/>
      <protection locked="0"/>
    </xf>
    <xf numFmtId="0" fontId="3" fillId="0" borderId="0" xfId="556" applyFont="1" applyBorder="1">
      <alignment horizontal="right" vertical="center" wrapText="1"/>
      <protection locked="0"/>
    </xf>
    <xf numFmtId="0" fontId="3" fillId="0" borderId="0" xfId="549" applyFont="1" applyBorder="1">
      <alignment horizontal="right" vertical="center" wrapText="1"/>
    </xf>
    <xf numFmtId="0" fontId="3" fillId="0" borderId="0" xfId="543" applyFont="1" applyBorder="1">
      <alignment horizontal="right" wrapText="1"/>
      <protection locked="0"/>
    </xf>
    <xf numFmtId="0" fontId="3" fillId="0" borderId="0" xfId="0" applyFont="1" applyBorder="1" applyAlignment="1">
      <alignment horizontal="right" wrapText="1"/>
    </xf>
    <xf numFmtId="0" fontId="4" fillId="0" borderId="13" xfId="546" applyFont="1" applyBorder="1">
      <alignment horizontal="center" vertical="center" wrapText="1"/>
      <protection locked="0"/>
    </xf>
    <xf numFmtId="0" fontId="4" fillId="0" borderId="11" xfId="499" applyFont="1" applyBorder="1">
      <alignment horizontal="center" vertical="center"/>
    </xf>
    <xf numFmtId="0" fontId="4" fillId="0" borderId="11" xfId="42" applyFont="1" applyBorder="1">
      <alignment horizontal="center" vertical="center"/>
      <protection locked="0"/>
    </xf>
    <xf numFmtId="0" fontId="3" fillId="0" borderId="11" xfId="538" applyFont="1" applyBorder="1">
      <alignment horizontal="right" vertical="center"/>
    </xf>
    <xf numFmtId="49" fontId="5" fillId="0" borderId="1" xfId="145" applyNumberFormat="1" applyFont="1" applyBorder="1" applyAlignment="1">
      <alignment horizontal="left" vertical="center" wrapText="1" indent="1"/>
    </xf>
    <xf numFmtId="0" fontId="3" fillId="0" borderId="0" xfId="0" applyFont="1" applyBorder="1" applyAlignment="1">
      <alignment horizontal="right"/>
    </xf>
    <xf numFmtId="0" fontId="9" fillId="0" borderId="0" xfId="247" applyFont="1" applyBorder="1">
      <alignment horizontal="right"/>
      <protection locked="0"/>
    </xf>
    <xf numFmtId="49" fontId="9" fillId="0" borderId="0" xfId="376" applyNumberFormat="1" applyFont="1" applyBorder="1">
      <protection locked="0"/>
    </xf>
    <xf numFmtId="0" fontId="1" fillId="0" borderId="0" xfId="490" applyFont="1" applyBorder="1">
      <alignment horizontal="right"/>
    </xf>
    <xf numFmtId="0" fontId="3" fillId="0" borderId="0" xfId="518" applyFont="1" applyBorder="1">
      <alignment horizontal="right"/>
    </xf>
    <xf numFmtId="0" fontId="10" fillId="0" borderId="0" xfId="251" applyFont="1" applyBorder="1">
      <alignment horizontal="center" vertical="center" wrapText="1"/>
      <protection locked="0"/>
    </xf>
    <xf numFmtId="0" fontId="10" fillId="0" borderId="0" xfId="486" applyFont="1" applyBorder="1">
      <alignment horizontal="center" vertical="center"/>
      <protection locked="0"/>
    </xf>
    <xf numFmtId="0" fontId="10" fillId="0" borderId="0" xfId="492" applyFont="1" applyBorder="1">
      <alignment horizontal="center" vertical="center"/>
    </xf>
    <xf numFmtId="0" fontId="3" fillId="0" borderId="0" xfId="639" applyFont="1" applyBorder="1">
      <alignment horizontal="left" vertical="center"/>
      <protection locked="0"/>
    </xf>
    <xf numFmtId="0" fontId="4" fillId="0" borderId="2" xfId="260" applyFont="1" applyBorder="1">
      <alignment horizontal="center" vertical="center"/>
      <protection locked="0"/>
    </xf>
    <xf numFmtId="49" fontId="4" fillId="0" borderId="2" xfId="378" applyNumberFormat="1" applyFont="1" applyBorder="1">
      <alignment horizontal="center" vertical="center" wrapText="1"/>
      <protection locked="0"/>
    </xf>
    <xf numFmtId="0" fontId="4" fillId="0" borderId="3" xfId="8" applyFont="1" applyBorder="1">
      <alignment horizontal="center" vertical="center"/>
      <protection locked="0"/>
    </xf>
    <xf numFmtId="49" fontId="4" fillId="0" borderId="3" xfId="380" applyNumberFormat="1" applyFont="1" applyBorder="1">
      <alignment horizontal="center" vertical="center" wrapText="1"/>
      <protection locked="0"/>
    </xf>
    <xf numFmtId="49" fontId="4" fillId="0" borderId="1" xfId="484" applyNumberFormat="1" applyFont="1" applyBorder="1">
      <alignment horizontal="center" vertical="center"/>
      <protection locked="0"/>
    </xf>
    <xf numFmtId="0" fontId="3" fillId="0" borderId="1" xfId="644" applyFont="1" applyBorder="1">
      <alignment horizontal="left" vertical="center" wrapText="1"/>
      <protection locked="0"/>
    </xf>
    <xf numFmtId="0" fontId="1" fillId="0" borderId="6" xfId="309" applyFont="1" applyBorder="1">
      <alignment horizontal="center" vertical="center"/>
      <protection locked="0"/>
    </xf>
    <xf numFmtId="0" fontId="1" fillId="0" borderId="7" xfId="488" applyFont="1" applyBorder="1">
      <alignment horizontal="center" vertical="center"/>
      <protection locked="0"/>
    </xf>
    <xf numFmtId="0" fontId="1" fillId="0" borderId="0" xfId="0" applyFont="1" applyBorder="1" applyAlignment="1">
      <alignment horizontal="right"/>
    </xf>
    <xf numFmtId="0" fontId="10" fillId="0" borderId="0" xfId="0" applyFont="1" applyBorder="1" applyAlignment="1">
      <alignment horizontal="center" vertical="center"/>
    </xf>
    <xf numFmtId="0" fontId="4" fillId="0" borderId="1" xfId="0" applyFont="1" applyBorder="1" applyAlignment="1" applyProtection="1">
      <alignment horizontal="center" vertical="center"/>
      <protection locked="0"/>
    </xf>
    <xf numFmtId="49" fontId="4" fillId="0" borderId="1" xfId="378" applyNumberFormat="1" applyFont="1" applyBorder="1">
      <alignment horizontal="center" vertical="center" wrapText="1"/>
      <protection locked="0"/>
    </xf>
    <xf numFmtId="49" fontId="4" fillId="0" borderId="1" xfId="380" applyNumberFormat="1" applyFont="1" applyBorder="1">
      <alignment horizontal="center" vertical="center" wrapText="1"/>
      <protection locked="0"/>
    </xf>
    <xf numFmtId="0" fontId="1" fillId="0" borderId="1" xfId="0" applyFont="1" applyBorder="1" applyAlignment="1" applyProtection="1">
      <alignment horizontal="center" vertical="center"/>
      <protection locked="0"/>
    </xf>
    <xf numFmtId="0" fontId="1" fillId="0" borderId="1" xfId="488" applyFont="1" applyBorder="1">
      <alignment horizontal="center" vertical="center"/>
      <protection locked="0"/>
    </xf>
    <xf numFmtId="0" fontId="6" fillId="0" borderId="0" xfId="536" applyFont="1" applyBorder="1">
      <alignment horizontal="center" vertical="center"/>
    </xf>
    <xf numFmtId="0" fontId="11" fillId="0" borderId="0" xfId="0" applyFont="1" applyBorder="1"/>
    <xf numFmtId="0" fontId="12" fillId="0" borderId="1" xfId="0" applyFont="1" applyBorder="1" applyAlignment="1">
      <alignment horizontal="center" vertical="center"/>
    </xf>
    <xf numFmtId="0" fontId="13" fillId="0" borderId="1" xfId="0" applyFont="1" applyBorder="1" applyAlignment="1">
      <alignment horizontal="center" vertical="center"/>
    </xf>
    <xf numFmtId="0" fontId="14" fillId="0" borderId="1" xfId="0" applyFont="1" applyBorder="1" applyAlignment="1">
      <alignment horizontal="center" vertical="center" wrapText="1"/>
    </xf>
    <xf numFmtId="0" fontId="14" fillId="0" borderId="1" xfId="0" applyFont="1" applyBorder="1" applyAlignment="1" applyProtection="1">
      <alignment horizontal="center" vertical="center"/>
      <protection locked="0"/>
    </xf>
    <xf numFmtId="0" fontId="14" fillId="0" borderId="1" xfId="0" applyFont="1" applyBorder="1" applyAlignment="1" applyProtection="1">
      <alignment horizontal="center" vertical="center" wrapText="1"/>
      <protection locked="0"/>
    </xf>
    <xf numFmtId="0" fontId="3" fillId="0" borderId="1" xfId="605" applyFont="1" applyBorder="1">
      <alignment vertical="center" wrapText="1"/>
    </xf>
    <xf numFmtId="0" fontId="3" fillId="0" borderId="1" xfId="593" applyFont="1" applyBorder="1">
      <alignment horizontal="center" vertical="center" wrapText="1"/>
    </xf>
    <xf numFmtId="0" fontId="3" fillId="0" borderId="1" xfId="596" applyFont="1" applyBorder="1">
      <alignment horizontal="center" vertical="center"/>
      <protection locked="0"/>
    </xf>
    <xf numFmtId="0" fontId="12" fillId="0" borderId="1" xfId="0" applyFont="1" applyBorder="1" applyAlignment="1">
      <alignment horizontal="center" vertical="center" wrapText="1"/>
    </xf>
    <xf numFmtId="0" fontId="15" fillId="0" borderId="1" xfId="0" applyFont="1" applyBorder="1" applyAlignment="1">
      <alignment horizontal="center" vertical="center"/>
    </xf>
    <xf numFmtId="0" fontId="16" fillId="0" borderId="1" xfId="0" applyFont="1" applyBorder="1" applyAlignment="1">
      <alignment horizontal="center" vertical="center" wrapText="1"/>
    </xf>
    <xf numFmtId="0" fontId="16" fillId="0" borderId="1" xfId="0" applyFont="1" applyBorder="1" applyAlignment="1" applyProtection="1">
      <alignment horizontal="center" vertical="center"/>
      <protection locked="0"/>
    </xf>
    <xf numFmtId="0" fontId="0" fillId="0" borderId="1" xfId="0" applyFont="1" applyBorder="1" applyAlignment="1">
      <alignment horizontal="center" vertical="center"/>
    </xf>
    <xf numFmtId="0" fontId="1" fillId="0" borderId="0" xfId="0" applyFont="1" applyBorder="1" applyAlignment="1">
      <alignment vertical="top"/>
    </xf>
    <xf numFmtId="0" fontId="4" fillId="0" borderId="1" xfId="653" applyFont="1" applyBorder="1">
      <alignment horizontal="center" vertical="center" wrapText="1"/>
    </xf>
    <xf numFmtId="0" fontId="1" fillId="0" borderId="1" xfId="0" applyFont="1" applyBorder="1" applyAlignment="1" applyProtection="1">
      <alignment horizontal="center" vertical="center" wrapText="1"/>
      <protection locked="0"/>
    </xf>
    <xf numFmtId="0" fontId="3" fillId="0" borderId="1" xfId="628" applyFont="1" applyBorder="1">
      <alignment horizontal="left" vertical="center"/>
    </xf>
    <xf numFmtId="0" fontId="3" fillId="0" borderId="1" xfId="636" applyFont="1" applyBorder="1">
      <alignment horizontal="left" vertical="center"/>
    </xf>
    <xf numFmtId="0" fontId="4" fillId="0" borderId="1" xfId="417" applyFont="1" applyBorder="1">
      <alignment horizontal="center" vertical="center"/>
    </xf>
    <xf numFmtId="0" fontId="4" fillId="0" borderId="1" xfId="408" applyFont="1" applyBorder="1">
      <alignment horizontal="center" vertical="center" wrapText="1"/>
      <protection locked="0"/>
    </xf>
    <xf numFmtId="0" fontId="3" fillId="0" borderId="0" xfId="0" applyFont="1" applyBorder="1" applyAlignment="1">
      <alignment horizontal="right" vertical="center"/>
    </xf>
    <xf numFmtId="0" fontId="1" fillId="0" borderId="0" xfId="267" applyFont="1" applyBorder="1">
      <alignment vertical="top"/>
      <protection locked="0"/>
    </xf>
    <xf numFmtId="49" fontId="1" fillId="0" borderId="0" xfId="277" applyNumberFormat="1" applyFont="1" applyBorder="1">
      <protection locked="0"/>
    </xf>
    <xf numFmtId="0" fontId="1" fillId="0" borderId="0" xfId="0" applyFont="1" applyBorder="1" applyProtection="1">
      <protection locked="0"/>
    </xf>
    <xf numFmtId="0" fontId="4" fillId="0" borderId="0" xfId="18" applyFont="1" applyBorder="1">
      <alignment horizontal="left" vertical="center"/>
      <protection locked="0"/>
    </xf>
    <xf numFmtId="0" fontId="4" fillId="0" borderId="0" xfId="0" applyFont="1" applyBorder="1" applyProtection="1">
      <protection locked="0"/>
    </xf>
    <xf numFmtId="0" fontId="4" fillId="0" borderId="1" xfId="640" applyFont="1" applyBorder="1">
      <alignment horizontal="center" vertical="center" wrapText="1"/>
      <protection locked="0"/>
    </xf>
    <xf numFmtId="0" fontId="4" fillId="0" borderId="1" xfId="641" applyFont="1" applyBorder="1">
      <alignment horizontal="center" vertical="center" wrapText="1"/>
      <protection locked="0"/>
    </xf>
    <xf numFmtId="0" fontId="4" fillId="0" borderId="1" xfId="8" applyFont="1" applyBorder="1">
      <alignment horizontal="center" vertical="center"/>
      <protection locked="0"/>
    </xf>
    <xf numFmtId="0" fontId="4" fillId="0" borderId="1" xfId="631" applyFont="1" applyBorder="1">
      <alignment horizontal="center" vertical="center"/>
    </xf>
    <xf numFmtId="0" fontId="4" fillId="0" borderId="1" xfId="231" applyFont="1" applyBorder="1">
      <alignment horizontal="center" vertical="center"/>
      <protection locked="0"/>
    </xf>
    <xf numFmtId="0" fontId="3" fillId="0" borderId="1" xfId="237" applyFont="1" applyBorder="1">
      <alignment horizontal="left" vertical="center"/>
    </xf>
    <xf numFmtId="49" fontId="5" fillId="0" borderId="1" xfId="145" applyNumberFormat="1" applyFont="1" applyBorder="1" applyAlignment="1">
      <alignment horizontal="left" vertical="center" wrapText="1" indent="2"/>
    </xf>
    <xf numFmtId="0" fontId="1" fillId="0" borderId="1" xfId="25" applyFont="1" applyBorder="1">
      <alignment horizontal="center" vertical="center" wrapText="1"/>
      <protection locked="0"/>
    </xf>
    <xf numFmtId="0" fontId="3" fillId="0" borderId="1" xfId="273" applyFont="1" applyBorder="1">
      <alignment horizontal="left" vertical="center"/>
      <protection locked="0"/>
    </xf>
    <xf numFmtId="0" fontId="3" fillId="0" borderId="1" xfId="36" applyFont="1" applyBorder="1">
      <alignment horizontal="left" vertical="center"/>
      <protection locked="0"/>
    </xf>
    <xf numFmtId="0" fontId="4" fillId="0" borderId="1" xfId="286" applyFont="1" applyBorder="1">
      <alignment horizontal="center" vertical="center" wrapText="1"/>
      <protection locked="0"/>
    </xf>
    <xf numFmtId="0" fontId="4" fillId="0" borderId="1" xfId="370" applyFont="1" applyBorder="1">
      <alignment horizontal="center" vertical="center" wrapText="1"/>
      <protection locked="0"/>
    </xf>
    <xf numFmtId="0" fontId="4" fillId="0" borderId="1" xfId="642" applyFont="1" applyBorder="1">
      <alignment horizontal="center" vertical="center" wrapText="1"/>
      <protection locked="0"/>
    </xf>
    <xf numFmtId="0" fontId="4" fillId="0" borderId="1" xfId="531" applyFont="1" applyBorder="1">
      <alignment horizontal="center" vertical="center" wrapText="1"/>
      <protection locked="0"/>
    </xf>
    <xf numFmtId="0" fontId="1" fillId="0" borderId="1" xfId="582" applyFont="1" applyBorder="1">
      <alignment horizontal="center"/>
    </xf>
    <xf numFmtId="0" fontId="1" fillId="0" borderId="1" xfId="373" applyFont="1" applyBorder="1">
      <alignment horizontal="center"/>
    </xf>
    <xf numFmtId="0" fontId="1" fillId="0" borderId="0" xfId="343" applyFont="1" applyBorder="1">
      <alignment horizontal="center" wrapText="1"/>
    </xf>
    <xf numFmtId="0" fontId="3" fillId="0" borderId="0" xfId="552" applyFont="1" applyBorder="1">
      <alignment horizontal="right" wrapText="1"/>
    </xf>
    <xf numFmtId="0" fontId="17" fillId="0" borderId="0" xfId="344" applyFont="1" applyBorder="1">
      <alignment horizontal="center" vertical="center" wrapText="1"/>
    </xf>
    <xf numFmtId="0" fontId="18" fillId="0" borderId="1" xfId="348" applyFont="1" applyBorder="1">
      <alignment horizontal="center" vertical="center" wrapText="1"/>
    </xf>
    <xf numFmtId="0" fontId="18" fillId="0" borderId="1" xfId="356" applyFont="1" applyBorder="1">
      <alignment horizontal="center" vertical="center" wrapText="1"/>
    </xf>
    <xf numFmtId="0" fontId="19" fillId="0" borderId="0" xfId="666" applyFill="1" applyBorder="1" applyAlignment="1">
      <alignment vertical="center"/>
    </xf>
    <xf numFmtId="0" fontId="19" fillId="0" borderId="0" xfId="666" applyFont="1" applyFill="1" applyBorder="1" applyAlignment="1">
      <alignment vertical="center"/>
    </xf>
    <xf numFmtId="0" fontId="19" fillId="0" borderId="0" xfId="666" applyFont="1" applyFill="1" applyAlignment="1">
      <alignment vertical="center"/>
    </xf>
    <xf numFmtId="0" fontId="20" fillId="0" borderId="0" xfId="665" applyFont="1" applyFill="1" applyBorder="1" applyAlignment="1" applyProtection="1"/>
    <xf numFmtId="0" fontId="20" fillId="0" borderId="0" xfId="0" applyFont="1" applyFill="1" applyBorder="1" applyAlignment="1"/>
    <xf numFmtId="49" fontId="19" fillId="0" borderId="0" xfId="666" applyNumberFormat="1" applyFill="1" applyBorder="1" applyAlignment="1"/>
    <xf numFmtId="49" fontId="19" fillId="0" borderId="0" xfId="666" applyNumberFormat="1" applyFill="1" applyBorder="1" applyAlignment="1">
      <alignment horizontal="center"/>
    </xf>
    <xf numFmtId="0" fontId="19" fillId="0" borderId="0" xfId="666" applyFill="1" applyBorder="1" applyAlignment="1"/>
    <xf numFmtId="0" fontId="6" fillId="0" borderId="0" xfId="665" applyFont="1" applyFill="1" applyBorder="1" applyAlignment="1" applyProtection="1">
      <alignment horizontal="center" vertical="center"/>
    </xf>
    <xf numFmtId="0" fontId="3" fillId="0" borderId="0" xfId="665" applyFont="1" applyFill="1" applyBorder="1" applyAlignment="1" applyProtection="1">
      <alignment horizontal="left" vertical="center"/>
      <protection locked="0"/>
    </xf>
    <xf numFmtId="49" fontId="19" fillId="0" borderId="0" xfId="665" applyNumberFormat="1" applyFont="1" applyFill="1" applyBorder="1" applyAlignment="1" applyProtection="1"/>
    <xf numFmtId="0" fontId="19" fillId="0" borderId="0" xfId="665" applyFont="1" applyFill="1" applyBorder="1" applyAlignment="1" applyProtection="1"/>
    <xf numFmtId="0" fontId="19" fillId="0" borderId="0" xfId="666" applyFont="1" applyFill="1" applyBorder="1" applyAlignment="1"/>
    <xf numFmtId="0" fontId="21" fillId="0" borderId="14" xfId="666" applyNumberFormat="1" applyFont="1" applyFill="1" applyBorder="1" applyAlignment="1" applyProtection="1">
      <alignment horizontal="center" vertical="center"/>
    </xf>
    <xf numFmtId="0" fontId="21" fillId="0" borderId="15" xfId="666" applyNumberFormat="1" applyFont="1" applyFill="1" applyBorder="1" applyAlignment="1" applyProtection="1">
      <alignment horizontal="center" vertical="center"/>
    </xf>
    <xf numFmtId="4" fontId="22" fillId="0" borderId="1" xfId="665" applyNumberFormat="1" applyFont="1" applyFill="1" applyBorder="1" applyAlignment="1" applyProtection="1">
      <alignment vertical="center"/>
    </xf>
    <xf numFmtId="49" fontId="19" fillId="0" borderId="0" xfId="666" applyNumberFormat="1" applyFont="1" applyFill="1" applyBorder="1" applyAlignment="1"/>
    <xf numFmtId="49" fontId="19" fillId="0" borderId="0" xfId="666" applyNumberFormat="1" applyFont="1" applyFill="1" applyBorder="1" applyAlignment="1">
      <alignment horizontal="center"/>
    </xf>
    <xf numFmtId="0" fontId="21" fillId="0" borderId="16" xfId="666" applyNumberFormat="1" applyFont="1" applyFill="1" applyBorder="1" applyAlignment="1" applyProtection="1">
      <alignment horizontal="center" vertical="center"/>
    </xf>
    <xf numFmtId="0" fontId="21" fillId="0" borderId="0" xfId="666" applyNumberFormat="1" applyFont="1" applyFill="1" applyBorder="1" applyAlignment="1" applyProtection="1">
      <alignment horizontal="right" vertical="center"/>
    </xf>
    <xf numFmtId="0" fontId="23" fillId="0" borderId="0" xfId="665" applyFont="1" applyFill="1" applyBorder="1" applyAlignment="1" applyProtection="1">
      <alignment horizontal="center" vertical="center"/>
    </xf>
    <xf numFmtId="0" fontId="21" fillId="0" borderId="0" xfId="666" applyNumberFormat="1" applyFont="1" applyFill="1" applyBorder="1" applyAlignment="1" applyProtection="1">
      <alignment horizontal="right"/>
    </xf>
    <xf numFmtId="0" fontId="21" fillId="0" borderId="8" xfId="666" applyNumberFormat="1" applyFont="1" applyFill="1" applyBorder="1" applyAlignment="1" applyProtection="1">
      <alignment horizontal="center" vertical="center"/>
    </xf>
    <xf numFmtId="49" fontId="21" fillId="0" borderId="8" xfId="666" applyNumberFormat="1" applyFont="1" applyFill="1" applyBorder="1" applyAlignment="1" applyProtection="1">
      <alignment horizontal="center" vertical="center"/>
    </xf>
    <xf numFmtId="0" fontId="1" fillId="0" borderId="0" xfId="665" applyFont="1" applyFill="1" applyBorder="1" applyAlignment="1" applyProtection="1">
      <alignment horizontal="right" vertical="center"/>
    </xf>
    <xf numFmtId="0" fontId="19" fillId="0" borderId="0" xfId="666" applyFont="1" applyFill="1" applyBorder="1" applyAlignment="1">
      <alignment vertical="center"/>
    </xf>
    <xf numFmtId="4" fontId="22" fillId="0" borderId="1" xfId="665" applyNumberFormat="1" applyFont="1" applyFill="1" applyBorder="1" applyAlignment="1">
      <alignment vertical="center"/>
      <protection locked="0"/>
    </xf>
    <xf numFmtId="0" fontId="1" fillId="0" borderId="0" xfId="51" applyFont="1" applyBorder="1">
      <alignment vertical="top"/>
    </xf>
    <xf numFmtId="49" fontId="4" fillId="0" borderId="1" xfId="5" applyNumberFormat="1" applyFont="1" applyBorder="1">
      <alignment horizontal="center" vertical="center" wrapText="1"/>
    </xf>
    <xf numFmtId="49" fontId="4" fillId="0" borderId="1" xfId="132" applyNumberFormat="1" applyFont="1" applyBorder="1">
      <alignment horizontal="center" vertical="center" wrapText="1"/>
    </xf>
    <xf numFmtId="0" fontId="4" fillId="0" borderId="1" xfId="583" applyFont="1" applyBorder="1">
      <alignment horizontal="center" vertical="center"/>
      <protection locked="0"/>
    </xf>
    <xf numFmtId="49" fontId="4" fillId="0" borderId="1" xfId="205" applyNumberFormat="1" applyFont="1" applyBorder="1">
      <alignment horizontal="center" vertical="center"/>
    </xf>
    <xf numFmtId="0" fontId="1" fillId="0" borderId="1" xfId="0" applyFont="1" applyBorder="1" applyAlignment="1">
      <alignment horizontal="center" vertical="center"/>
    </xf>
    <xf numFmtId="0" fontId="1" fillId="0" borderId="1" xfId="182" applyFont="1" applyBorder="1">
      <alignment horizontal="center" vertical="center"/>
    </xf>
    <xf numFmtId="0" fontId="1" fillId="0" borderId="0" xfId="665" applyFont="1" applyFill="1" applyBorder="1" applyAlignment="1" applyProtection="1">
      <alignment vertical="center"/>
    </xf>
    <xf numFmtId="0" fontId="3" fillId="0" borderId="0" xfId="665" applyFont="1" applyFill="1" applyBorder="1" applyAlignment="1" applyProtection="1">
      <alignment horizontal="right" vertical="center"/>
    </xf>
    <xf numFmtId="0" fontId="24" fillId="0" borderId="0" xfId="665" applyFont="1" applyFill="1" applyBorder="1" applyAlignment="1" applyProtection="1">
      <alignment horizontal="center" vertical="center"/>
    </xf>
    <xf numFmtId="0" fontId="25" fillId="0" borderId="0" xfId="665" applyFont="1" applyFill="1" applyBorder="1" applyAlignment="1" applyProtection="1">
      <alignment horizontal="center" vertical="center"/>
    </xf>
    <xf numFmtId="0" fontId="3" fillId="0" borderId="0" xfId="665" applyFont="1" applyFill="1" applyBorder="1" applyAlignment="1" applyProtection="1">
      <alignment horizontal="left" vertical="center"/>
      <protection locked="0"/>
    </xf>
    <xf numFmtId="0" fontId="26" fillId="0" borderId="0" xfId="665" applyFont="1" applyFill="1" applyBorder="1" applyAlignment="1" applyProtection="1">
      <alignment horizontal="center" vertical="center"/>
    </xf>
    <xf numFmtId="0" fontId="3" fillId="0" borderId="0" xfId="665" applyFont="1" applyFill="1" applyBorder="1" applyAlignment="1" applyProtection="1">
      <alignment horizontal="right"/>
    </xf>
    <xf numFmtId="0" fontId="4" fillId="0" borderId="5" xfId="665" applyFont="1" applyFill="1" applyBorder="1" applyAlignment="1" applyProtection="1">
      <alignment horizontal="center" vertical="center"/>
    </xf>
    <xf numFmtId="0" fontId="4" fillId="0" borderId="7" xfId="665" applyFont="1" applyFill="1" applyBorder="1" applyAlignment="1" applyProtection="1">
      <alignment horizontal="center" vertical="center"/>
    </xf>
    <xf numFmtId="0" fontId="4" fillId="0" borderId="2" xfId="665" applyFont="1" applyFill="1" applyBorder="1" applyAlignment="1" applyProtection="1">
      <alignment horizontal="center" vertical="center"/>
    </xf>
    <xf numFmtId="0" fontId="4" fillId="0" borderId="2" xfId="665" applyFont="1" applyFill="1" applyBorder="1" applyAlignment="1" applyProtection="1">
      <alignment horizontal="center" vertical="center"/>
      <protection locked="0"/>
    </xf>
    <xf numFmtId="0" fontId="4" fillId="0" borderId="4" xfId="665" applyFont="1" applyFill="1" applyBorder="1" applyAlignment="1" applyProtection="1">
      <alignment horizontal="center" vertical="center"/>
    </xf>
    <xf numFmtId="0" fontId="4" fillId="0" borderId="4" xfId="665" applyFont="1" applyFill="1" applyBorder="1" applyAlignment="1" applyProtection="1">
      <alignment horizontal="center" vertical="center" wrapText="1"/>
    </xf>
    <xf numFmtId="0" fontId="3" fillId="0" borderId="1" xfId="665" applyFont="1" applyFill="1" applyBorder="1" applyAlignment="1" applyProtection="1">
      <alignment vertical="center"/>
    </xf>
    <xf numFmtId="4" fontId="3" fillId="0" borderId="1" xfId="665" applyNumberFormat="1" applyFont="1" applyFill="1" applyBorder="1" applyAlignment="1" applyProtection="1">
      <alignment horizontal="right" vertical="center"/>
    </xf>
    <xf numFmtId="0" fontId="3" fillId="0" borderId="1" xfId="665" applyFont="1" applyFill="1" applyBorder="1" applyAlignment="1" applyProtection="1">
      <alignment horizontal="left" vertical="center"/>
      <protection locked="0"/>
    </xf>
    <xf numFmtId="4" fontId="3" fillId="0" borderId="1" xfId="665" applyNumberFormat="1" applyFont="1" applyFill="1" applyBorder="1" applyAlignment="1" applyProtection="1">
      <alignment horizontal="right" vertical="center"/>
      <protection locked="0"/>
    </xf>
    <xf numFmtId="0" fontId="3" fillId="0" borderId="1" xfId="665" applyFont="1" applyFill="1" applyBorder="1" applyAlignment="1" applyProtection="1">
      <alignment vertical="center"/>
      <protection locked="0"/>
    </xf>
    <xf numFmtId="0" fontId="3" fillId="0" borderId="1" xfId="665" applyFont="1" applyFill="1" applyBorder="1" applyAlignment="1" applyProtection="1">
      <alignment horizontal="left" vertical="center"/>
    </xf>
    <xf numFmtId="0" fontId="27" fillId="0" borderId="1" xfId="665" applyFont="1" applyFill="1" applyBorder="1" applyAlignment="1" applyProtection="1">
      <alignment horizontal="right" vertical="center"/>
    </xf>
    <xf numFmtId="0" fontId="19" fillId="0" borderId="1" xfId="665" applyFont="1" applyFill="1" applyBorder="1" applyAlignment="1" applyProtection="1">
      <alignment vertical="center"/>
    </xf>
    <xf numFmtId="0" fontId="27" fillId="0" borderId="1" xfId="665" applyFont="1" applyFill="1" applyBorder="1" applyAlignment="1" applyProtection="1">
      <alignment horizontal="center" vertical="center"/>
    </xf>
    <xf numFmtId="0" fontId="27" fillId="0" borderId="1" xfId="665" applyFont="1" applyFill="1" applyBorder="1" applyAlignment="1" applyProtection="1">
      <alignment horizontal="center" vertical="center"/>
      <protection locked="0"/>
    </xf>
    <xf numFmtId="4" fontId="27" fillId="0" borderId="1" xfId="665" applyNumberFormat="1" applyFont="1" applyFill="1" applyBorder="1" applyAlignment="1" applyProtection="1">
      <alignment horizontal="right" vertical="center"/>
    </xf>
    <xf numFmtId="177" fontId="27" fillId="0" borderId="1" xfId="665" applyNumberFormat="1" applyFont="1" applyFill="1" applyBorder="1" applyAlignment="1" applyProtection="1">
      <alignment horizontal="right" vertical="center"/>
    </xf>
    <xf numFmtId="0" fontId="3" fillId="0" borderId="0" xfId="243" applyFont="1" applyBorder="1">
      <alignment horizontal="left" vertical="center" wrapText="1"/>
      <protection locked="0"/>
    </xf>
    <xf numFmtId="0" fontId="4" fillId="0" borderId="0" xfId="561" applyFont="1" applyBorder="1">
      <alignment horizontal="left" vertical="center" wrapText="1"/>
    </xf>
    <xf numFmtId="0" fontId="4" fillId="0" borderId="1" xfId="651" applyFont="1" applyBorder="1">
      <alignment horizontal="center" vertical="center" wrapText="1"/>
    </xf>
    <xf numFmtId="0" fontId="4" fillId="0" borderId="1" xfId="406" applyFont="1" applyBorder="1">
      <alignment horizontal="center" vertical="center" wrapText="1"/>
    </xf>
    <xf numFmtId="0" fontId="4" fillId="0" borderId="1" xfId="141" applyFont="1" applyBorder="1">
      <alignment horizontal="center" vertical="center"/>
    </xf>
    <xf numFmtId="0" fontId="4" fillId="0" borderId="1" xfId="658" applyFont="1" applyBorder="1">
      <alignment horizontal="center" vertical="center"/>
    </xf>
    <xf numFmtId="0" fontId="1" fillId="0" borderId="1" xfId="276" applyFont="1" applyBorder="1">
      <alignment horizontal="center" vertical="center"/>
    </xf>
    <xf numFmtId="0" fontId="4" fillId="0" borderId="1" xfId="499" applyFont="1" applyBorder="1">
      <alignment horizontal="center" vertical="center"/>
    </xf>
    <xf numFmtId="0" fontId="4" fillId="0" borderId="1" xfId="42" applyFont="1" applyBorder="1">
      <alignment horizontal="center" vertical="center"/>
      <protection locked="0"/>
    </xf>
    <xf numFmtId="3" fontId="4" fillId="0" borderId="1" xfId="279" applyNumberFormat="1" applyFont="1" applyBorder="1">
      <alignment horizontal="center" vertical="center"/>
      <protection locked="0"/>
    </xf>
    <xf numFmtId="3" fontId="4" fillId="0" borderId="1" xfId="269" applyNumberFormat="1" applyFont="1" applyBorder="1">
      <alignment horizontal="center" vertical="center"/>
    </xf>
    <xf numFmtId="0" fontId="1" fillId="0" borderId="1" xfId="258" applyFont="1" applyBorder="1">
      <alignment horizontal="center" vertical="center" wrapText="1"/>
      <protection locked="0"/>
    </xf>
    <xf numFmtId="0" fontId="1" fillId="0" borderId="1" xfId="0" applyFont="1" applyBorder="1" applyAlignment="1">
      <alignment horizontal="center" vertical="center" wrapText="1"/>
    </xf>
    <xf numFmtId="0" fontId="4" fillId="0" borderId="1" xfId="416" applyFont="1" applyBorder="1">
      <alignment horizontal="center" vertical="center" wrapText="1"/>
      <protection locked="0"/>
    </xf>
    <xf numFmtId="0" fontId="4" fillId="0" borderId="1" xfId="614" applyFont="1" applyBorder="1">
      <alignment horizontal="center" vertical="center" wrapText="1"/>
    </xf>
    <xf numFmtId="0" fontId="4" fillId="0" borderId="1" xfId="419" applyFont="1" applyBorder="1">
      <alignment horizontal="center" vertical="center" wrapText="1"/>
      <protection locked="0"/>
    </xf>
    <xf numFmtId="3" fontId="4" fillId="0" borderId="1" xfId="291" applyNumberFormat="1" applyFont="1" applyBorder="1">
      <alignment horizontal="center" vertical="top"/>
      <protection locked="0"/>
    </xf>
    <xf numFmtId="0" fontId="1" fillId="0" borderId="1" xfId="294" applyFont="1" applyBorder="1">
      <alignment horizontal="center" vertical="top"/>
    </xf>
    <xf numFmtId="0" fontId="4" fillId="0" borderId="1" xfId="618" applyFont="1" applyBorder="1">
      <alignment horizontal="center" vertical="center" wrapText="1"/>
    </xf>
    <xf numFmtId="0" fontId="6" fillId="0" borderId="0" xfId="202" applyFont="1" applyBorder="1">
      <alignment horizontal="center" vertical="center"/>
      <protection locked="0"/>
    </xf>
    <xf numFmtId="0" fontId="1" fillId="0" borderId="1" xfId="6" applyFont="1" applyBorder="1">
      <alignment horizontal="center" vertical="center" wrapText="1"/>
      <protection locked="0"/>
    </xf>
    <xf numFmtId="0" fontId="1" fillId="0" borderId="1" xfId="114" applyFont="1" applyBorder="1">
      <alignment horizontal="center" vertical="center" wrapText="1"/>
      <protection locked="0"/>
    </xf>
    <xf numFmtId="0" fontId="1" fillId="0" borderId="1" xfId="171" applyFont="1" applyBorder="1">
      <alignment horizontal="center" vertical="center" wrapText="1"/>
      <protection locked="0"/>
    </xf>
    <xf numFmtId="0" fontId="1" fillId="0" borderId="1" xfId="123" applyFont="1" applyBorder="1">
      <alignment horizontal="center" vertical="center" wrapText="1"/>
    </xf>
    <xf numFmtId="0" fontId="1" fillId="0" borderId="1" xfId="206" applyFont="1" applyBorder="1">
      <alignment horizontal="center" vertical="center" wrapText="1"/>
    </xf>
    <xf numFmtId="0" fontId="1" fillId="0" borderId="1" xfId="118" applyFont="1" applyBorder="1">
      <alignment horizontal="center" vertical="center" wrapText="1"/>
    </xf>
    <xf numFmtId="0" fontId="1" fillId="0" borderId="1" xfId="208" applyFont="1" applyBorder="1">
      <alignment horizontal="center" vertical="center"/>
    </xf>
    <xf numFmtId="0" fontId="1" fillId="0" borderId="1" xfId="130" applyFont="1" applyBorder="1">
      <alignment horizontal="center" vertical="center"/>
    </xf>
    <xf numFmtId="0" fontId="1" fillId="0" borderId="1" xfId="324" applyFont="1" applyBorder="1">
      <alignment horizontal="center" vertical="center"/>
    </xf>
    <xf numFmtId="3" fontId="1" fillId="0" borderId="1" xfId="158" applyNumberFormat="1" applyFont="1" applyBorder="1">
      <alignment horizontal="center" vertical="center"/>
    </xf>
    <xf numFmtId="3" fontId="1" fillId="0" borderId="1" xfId="163" applyNumberFormat="1" applyFont="1" applyBorder="1">
      <alignment horizontal="center" vertical="center"/>
    </xf>
    <xf numFmtId="0" fontId="3" fillId="0" borderId="1" xfId="213" applyFont="1" applyBorder="1">
      <alignment horizontal="center" vertical="center"/>
      <protection locked="0"/>
    </xf>
    <xf numFmtId="0" fontId="3" fillId="0" borderId="1" xfId="157" applyFont="1" applyBorder="1">
      <alignment horizontal="right" vertical="center"/>
      <protection locked="0"/>
    </xf>
    <xf numFmtId="0" fontId="1" fillId="0" borderId="1" xfId="309" applyFont="1" applyBorder="1">
      <alignment horizontal="center" vertical="center"/>
      <protection locked="0"/>
    </xf>
    <xf numFmtId="0" fontId="1" fillId="0" borderId="1" xfId="218" applyFont="1" applyBorder="1">
      <alignment horizontal="center" vertical="center" wrapText="1"/>
    </xf>
    <xf numFmtId="0" fontId="1" fillId="0" borderId="1" xfId="217" applyFont="1" applyBorder="1">
      <alignment horizontal="center" vertical="center"/>
      <protection locked="0"/>
    </xf>
    <xf numFmtId="0" fontId="1" fillId="0" borderId="1" xfId="198" applyFont="1" applyBorder="1">
      <alignment horizontal="center" vertical="center" wrapText="1"/>
    </xf>
    <xf numFmtId="0" fontId="1" fillId="0" borderId="1" xfId="264" applyFont="1" applyBorder="1">
      <alignment horizontal="center" vertical="center" wrapText="1"/>
    </xf>
    <xf numFmtId="0" fontId="1" fillId="0" borderId="1" xfId="224" applyFont="1" applyBorder="1">
      <alignment horizontal="center" vertical="center" wrapText="1"/>
      <protection locked="0"/>
    </xf>
    <xf numFmtId="0" fontId="1" fillId="0" borderId="1" xfId="215" applyFont="1" applyBorder="1">
      <alignment horizontal="center" vertical="center" wrapText="1"/>
      <protection locked="0"/>
    </xf>
    <xf numFmtId="0" fontId="1" fillId="0" borderId="1" xfId="55" applyFont="1" applyBorder="1">
      <alignment horizontal="center" vertical="center"/>
      <protection locked="0"/>
    </xf>
    <xf numFmtId="0" fontId="1" fillId="0" borderId="0" xfId="661" applyFont="1" applyBorder="1">
      <alignment horizontal="right"/>
      <protection locked="0"/>
    </xf>
    <xf numFmtId="0" fontId="1" fillId="0" borderId="1" xfId="241" applyFont="1" applyBorder="1">
      <alignment horizontal="center" vertical="center" wrapText="1"/>
      <protection locked="0"/>
    </xf>
    <xf numFmtId="0" fontId="1" fillId="0" borderId="1" xfId="280" applyFont="1" applyBorder="1">
      <alignment horizontal="center" vertical="center" wrapText="1"/>
    </xf>
    <xf numFmtId="0" fontId="1" fillId="0" borderId="1" xfId="226" applyFont="1" applyBorder="1">
      <alignment horizontal="center" vertical="center"/>
      <protection locked="0"/>
    </xf>
    <xf numFmtId="3" fontId="1" fillId="0" borderId="1" xfId="229" applyNumberFormat="1" applyFont="1" applyBorder="1">
      <alignment horizontal="center" vertical="center"/>
    </xf>
    <xf numFmtId="3" fontId="1" fillId="0" borderId="1" xfId="235" applyNumberFormat="1" applyFont="1" applyBorder="1">
      <alignment horizontal="center" vertical="center"/>
    </xf>
    <xf numFmtId="0" fontId="2" fillId="0" borderId="0" xfId="170" applyFont="1" applyBorder="1">
      <alignment horizontal="center" vertical="top"/>
    </xf>
    <xf numFmtId="0" fontId="3" fillId="0" borderId="0" xfId="601" applyFont="1" applyBorder="1">
      <alignment horizontal="left" vertical="center"/>
    </xf>
    <xf numFmtId="0" fontId="26" fillId="0" borderId="0" xfId="10" applyFont="1" applyBorder="1">
      <alignment horizontal="center" vertical="center"/>
    </xf>
    <xf numFmtId="0" fontId="4" fillId="0" borderId="1" xfId="650" applyFont="1" applyBorder="1">
      <alignment horizontal="center" vertical="center"/>
    </xf>
    <xf numFmtId="0" fontId="4" fillId="0" borderId="1" xfId="662" applyFont="1" applyBorder="1">
      <alignment horizontal="center" vertical="center"/>
    </xf>
    <xf numFmtId="0" fontId="4" fillId="0" borderId="1" xfId="652" applyFont="1" applyBorder="1">
      <alignment horizontal="center" vertical="center"/>
    </xf>
    <xf numFmtId="0" fontId="4" fillId="0" borderId="1" xfId="654" applyFont="1" applyBorder="1">
      <alignment horizontal="center" vertical="center"/>
    </xf>
    <xf numFmtId="0" fontId="5" fillId="0" borderId="1" xfId="0" applyFont="1" applyBorder="1" applyAlignment="1">
      <alignment horizontal="left" vertical="center" wrapText="1"/>
    </xf>
    <xf numFmtId="49" fontId="5" fillId="0" borderId="1" xfId="145" applyNumberFormat="1" applyFont="1" applyBorder="1" applyAlignment="1">
      <alignment horizontal="center" vertical="center" wrapText="1"/>
    </xf>
    <xf numFmtId="0" fontId="3" fillId="0" borderId="0" xfId="518" applyFont="1" applyBorder="1" quotePrefix="1">
      <alignment horizontal="right"/>
    </xf>
    <xf numFmtId="0" fontId="3" fillId="0" borderId="0" xfId="543" applyFont="1" applyBorder="1" quotePrefix="1">
      <alignment horizontal="right" wrapText="1"/>
      <protection locked="0"/>
    </xf>
    <xf numFmtId="0" fontId="3" fillId="0" borderId="0" xfId="617" applyFont="1" applyBorder="1" quotePrefix="1">
      <alignment horizontal="right" vertical="center"/>
    </xf>
    <xf numFmtId="0" fontId="3" fillId="0" borderId="0" xfId="0" applyFont="1" applyBorder="1" applyAlignment="1" quotePrefix="1">
      <alignment horizontal="right"/>
    </xf>
    <xf numFmtId="0" fontId="3" fillId="0" borderId="0" xfId="552" applyFont="1" applyBorder="1" quotePrefix="1">
      <alignment horizontal="right" wrapText="1"/>
    </xf>
    <xf numFmtId="0" fontId="3" fillId="0" borderId="0" xfId="540" applyFont="1" applyBorder="1" quotePrefix="1">
      <alignment horizontal="right"/>
      <protection locked="0"/>
    </xf>
    <xf numFmtId="0" fontId="3" fillId="0" borderId="0" xfId="0" applyFont="1" applyBorder="1" applyAlignment="1" quotePrefix="1">
      <alignment horizontal="right" wrapText="1"/>
    </xf>
    <xf numFmtId="0" fontId="4" fillId="0" borderId="0" xfId="586" applyFont="1" applyBorder="1" quotePrefix="1">
      <alignment horizontal="right" vertical="center"/>
      <protection locked="0"/>
    </xf>
    <xf numFmtId="0" fontId="1" fillId="0" borderId="0" xfId="0" applyFont="1" applyBorder="1" applyAlignment="1" applyProtection="1" quotePrefix="1">
      <alignment horizontal="right"/>
      <protection locked="0"/>
    </xf>
  </cellXfs>
  <cellStyles count="667">
    <cellStyle name="常规" xfId="0" builtinId="0"/>
    <cellStyle name="货币[0]" xfId="1" builtinId="7"/>
    <cellStyle name="一般公共预算支出预算表（按功能科目分类）02-2 __b-16-0" xfId="2"/>
    <cellStyle name="一般公共预算支出预算表（按功能科目分类）02-2 __b-21-0" xfId="3"/>
    <cellStyle name="输入" xfId="4" builtinId="20"/>
    <cellStyle name="一般公共预算支出预算表（按经济科目分类）02-3 __b-5-0" xfId="5"/>
    <cellStyle name="部门收入预算表01-2 __b-4-0" xfId="6"/>
    <cellStyle name="上级补助项目支出预算表12 __b-27-0" xfId="7"/>
    <cellStyle name="国有资本经营预算支出表07 __b-5-0" xfId="8"/>
    <cellStyle name="货币" xfId="9" builtinId="4"/>
    <cellStyle name="财政拨款收支预算总表02-1 __b-13-0" xfId="10"/>
    <cellStyle name="部门支出预算表01-03 __b-9-0" xfId="11"/>
    <cellStyle name="20% - 强调文字颜色 3" xfId="12" builtinId="38"/>
    <cellStyle name="政府性基金预算支出预算表06 __b-17-0" xfId="13"/>
    <cellStyle name="政府性基金预算支出预算表06 __b-22-0" xfId="14"/>
    <cellStyle name="千位分隔[0]" xfId="15" builtinId="6"/>
    <cellStyle name="DateTimeStyle" xfId="16"/>
    <cellStyle name="差" xfId="17" builtinId="27"/>
    <cellStyle name="基本支出预算表（人员类.运转类公用经费项目）04 __b-13-0" xfId="18"/>
    <cellStyle name="部门支出预算表01-03 __b-16-0" xfId="19"/>
    <cellStyle name="部门支出预算表01-03 __b-21-0" xfId="20"/>
    <cellStyle name="40% - 强调文字颜色 3" xfId="21" builtinId="39"/>
    <cellStyle name="千位分隔" xfId="22" builtinId="3"/>
    <cellStyle name="60% - 强调文字颜色 3" xfId="23" builtinId="40"/>
    <cellStyle name="部门支出预算表01-03 __b-10-0" xfId="24"/>
    <cellStyle name="上级补助项目支出预算表12 __b-10-0" xfId="25"/>
    <cellStyle name="超链接" xfId="26" builtinId="8"/>
    <cellStyle name="政府购买服务预算表09 __b-17-0" xfId="27"/>
    <cellStyle name="政府购买服务预算表09 __b-22-0" xfId="28"/>
    <cellStyle name="项目支出预算表（其他运转类.特定目标类项目）05-1 __b-35-0" xfId="29"/>
    <cellStyle name="项目支出预算表（其他运转类.特定目标类项目）05-1 __b-40-0" xfId="30"/>
    <cellStyle name="百分比" xfId="31" builtinId="5"/>
    <cellStyle name="已访问的超链接" xfId="32" builtinId="9"/>
    <cellStyle name="项目支出绩效目标表（另文下达）05-3 __b-12-0" xfId="33"/>
    <cellStyle name="政府性基金预算支出预算表06 __b-25-0" xfId="34"/>
    <cellStyle name="政府性基金预算支出预算表06 __b-30-0" xfId="35"/>
    <cellStyle name="基本支出预算表（人员类.运转类公用经费项目）04 __b-17-0" xfId="36"/>
    <cellStyle name="基本支出预算表（人员类.运转类公用经费项目）04 __b-22-0" xfId="37"/>
    <cellStyle name="部门支出预算表01-03 __b-25-0" xfId="38"/>
    <cellStyle name="部门支出预算表01-03 __b-30-0" xfId="39"/>
    <cellStyle name="注释" xfId="40" builtinId="10"/>
    <cellStyle name="部门政府采购预算表08 __b-16-0" xfId="41"/>
    <cellStyle name="部门政府采购预算表08 __b-21-0" xfId="42"/>
    <cellStyle name="60% - 强调文字颜色 2" xfId="43" builtinId="36"/>
    <cellStyle name="__b-1-0" xfId="44"/>
    <cellStyle name="一般公共预算支出预算表（按经济科目分类）02-3 __b-13-0" xfId="45"/>
    <cellStyle name="标题 4" xfId="46" builtinId="19"/>
    <cellStyle name="警告文本" xfId="47" builtinId="11"/>
    <cellStyle name="标题" xfId="48" builtinId="15"/>
    <cellStyle name="解释性文本" xfId="49" builtinId="53"/>
    <cellStyle name="标题 1" xfId="50" builtinId="16"/>
    <cellStyle name="项目支出预算表（其他运转类.特定目标类项目）05-1 __b-13-0" xfId="51"/>
    <cellStyle name="部门支出预算表01-03 __b-2-0" xfId="52"/>
    <cellStyle name="标题 2" xfId="53" builtinId="17"/>
    <cellStyle name="基本支出预算表（人员类.运转类公用经费项目）04 __b-4-0" xfId="54"/>
    <cellStyle name="__b-35-0" xfId="55"/>
    <cellStyle name="__b-40-0" xfId="56"/>
    <cellStyle name="60% - 强调文字颜色 1" xfId="57" builtinId="32"/>
    <cellStyle name="一般公共预算支出预算表（按功能科目分类）02-2 __b-18-0" xfId="58"/>
    <cellStyle name="一般公共预算支出预算表（按功能科目分类）02-2 __b-23-0" xfId="59"/>
    <cellStyle name="标题 3" xfId="60" builtinId="18"/>
    <cellStyle name="60% - 强调文字颜色 4" xfId="61" builtinId="44"/>
    <cellStyle name="项目支出绩效目标表（另文下达）05-3 __b-14-0" xfId="62"/>
    <cellStyle name="政府性基金预算支出预算表06 __b-27-0" xfId="63"/>
    <cellStyle name="项目支出绩效目标表（本级下达）05-2 __b-13-0" xfId="64"/>
    <cellStyle name="输出" xfId="65" builtinId="21"/>
    <cellStyle name="基本支出预算表（人员类.运转类公用经费项目）04 __b-11-0" xfId="66"/>
    <cellStyle name="部门支出预算表01-03 __b-14-0" xfId="67"/>
    <cellStyle name="计算" xfId="68" builtinId="22"/>
    <cellStyle name="财政拨款收支预算总表02-1 __b-1-0" xfId="69"/>
    <cellStyle name="政府购买服务预算表09 __b-9-0" xfId="70"/>
    <cellStyle name="检查单元格" xfId="71" builtinId="23"/>
    <cellStyle name="20% - 强调文字颜色 6" xfId="72" builtinId="50"/>
    <cellStyle name="强调文字颜色 2" xfId="73" builtinId="33"/>
    <cellStyle name="链接单元格" xfId="74" builtinId="24"/>
    <cellStyle name="上级补助项目支出预算表12 __b-4-0" xfId="75"/>
    <cellStyle name="汇总" xfId="76" builtinId="25"/>
    <cellStyle name="好" xfId="77" builtinId="26"/>
    <cellStyle name="__b-49-0" xfId="78"/>
    <cellStyle name="适中" xfId="79" builtinId="28"/>
    <cellStyle name="20% - 强调文字颜色 5" xfId="80" builtinId="46"/>
    <cellStyle name="强调文字颜色 1" xfId="81" builtinId="29"/>
    <cellStyle name="项目支出绩效目标表（本级下达）05-2 __b-9-0" xfId="82"/>
    <cellStyle name="20% - 强调文字颜色 1" xfId="83" builtinId="30"/>
    <cellStyle name="一般公共预算支出预算表（按功能科目分类）02-2 __b-3-0" xfId="84"/>
    <cellStyle name="40% - 强调文字颜色 1" xfId="85" builtinId="31"/>
    <cellStyle name="20% - 强调文字颜色 2" xfId="86" builtinId="34"/>
    <cellStyle name="国有资本经营预算支出表07 __b-19-0" xfId="87"/>
    <cellStyle name="国有资本经营预算支出表07 __b-24-0" xfId="88"/>
    <cellStyle name="政府性基金预算支出预算表06 __b-10-0" xfId="89"/>
    <cellStyle name="40% - 强调文字颜色 2" xfId="90" builtinId="35"/>
    <cellStyle name="强调文字颜色 3" xfId="91" builtinId="37"/>
    <cellStyle name="项目支出预算表（其他运转类.特定目标类项目）05-1 __b-10-0" xfId="92"/>
    <cellStyle name="强调文字颜色 4" xfId="93" builtinId="41"/>
    <cellStyle name="20% - 强调文字颜色 4" xfId="94" builtinId="42"/>
    <cellStyle name="政府购买服务预算表09 __b-5-0" xfId="95"/>
    <cellStyle name="40% - 强调文字颜色 4" xfId="96" builtinId="43"/>
    <cellStyle name="强调文字颜色 5" xfId="97" builtinId="45"/>
    <cellStyle name="40% - 强调文字颜色 5" xfId="98" builtinId="47"/>
    <cellStyle name="60% - 强调文字颜色 5" xfId="99" builtinId="48"/>
    <cellStyle name="一般公共预算支出预算表（按功能科目分类）02-2 __b-15-0" xfId="100"/>
    <cellStyle name="一般公共预算支出预算表（按功能科目分类）02-2 __b-20-0" xfId="101"/>
    <cellStyle name="强调文字颜色 6" xfId="102" builtinId="49"/>
    <cellStyle name="财政拨款收支预算总表02-1 __b-9-0" xfId="103"/>
    <cellStyle name="40% - 强调文字颜色 6" xfId="104" builtinId="51"/>
    <cellStyle name="市对下转移支付预算表10-1 __b-10-0" xfId="105"/>
    <cellStyle name="60% - 强调文字颜色 6" xfId="106" builtinId="52"/>
    <cellStyle name="部门政府采购预算表08 __b-7-0" xfId="107"/>
    <cellStyle name="__b-18-0" xfId="108"/>
    <cellStyle name="__b-23-0" xfId="109"/>
    <cellStyle name="DateStyle" xfId="110"/>
    <cellStyle name="__b-5-0" xfId="111"/>
    <cellStyle name="一般公共预算支出预算表（按经济科目分类）02-3 __b-17-0" xfId="112"/>
    <cellStyle name="一般公共预算支出预算表（按经济科目分类）02-3 __b-22-0" xfId="113"/>
    <cellStyle name="部门收入预算表01-2 __b-12-0" xfId="114"/>
    <cellStyle name="__b-6-0" xfId="115"/>
    <cellStyle name="一般公共预算支出预算表（按经济科目分类）02-3 __b-18-0" xfId="116"/>
    <cellStyle name="一般公共预算支出预算表（按经济科目分类）02-3 __b-23-0" xfId="117"/>
    <cellStyle name="部门收入预算表01-2 __b-13-0" xfId="118"/>
    <cellStyle name="__b-8-0" xfId="119"/>
    <cellStyle name="一般公共预算支出预算表（按经济科目分类）02-3 __b-25-0" xfId="120"/>
    <cellStyle name="一般公共预算支出预算表（按经济科目分类）02-3 __b-30-0" xfId="121"/>
    <cellStyle name="部门收入预算表01-2 __b-15-0" xfId="122"/>
    <cellStyle name="部门收入预算表01-2 __b-20-0" xfId="123"/>
    <cellStyle name="国有资本经营预算支出表07 __b-25-0" xfId="124"/>
    <cellStyle name="政府性基金预算支出预算表06 __b-11-0" xfId="125"/>
    <cellStyle name="PercentStyle" xfId="126"/>
    <cellStyle name="__b-7-0" xfId="127"/>
    <cellStyle name="一般公共预算支出预算表（按经济科目分类）02-3 __b-19-0" xfId="128"/>
    <cellStyle name="一般公共预算支出预算表（按经济科目分类）02-3 __b-24-0" xfId="129"/>
    <cellStyle name="部门收入预算表01-2 __b-14-0" xfId="130"/>
    <cellStyle name="__b-3-0" xfId="131"/>
    <cellStyle name="一般公共预算支出预算表（按经济科目分类）02-3 __b-15-0" xfId="132"/>
    <cellStyle name="一般公共预算支出预算表（按经济科目分类）02-3 __b-20-0" xfId="133"/>
    <cellStyle name="部门收入预算表01-2 __b-10-0" xfId="134"/>
    <cellStyle name="__b-2-0" xfId="135"/>
    <cellStyle name="一般公共预算支出预算表（按经济科目分类）02-3 __b-14-0" xfId="136"/>
    <cellStyle name="NumberStyle" xfId="137"/>
    <cellStyle name="政府购买服务预算表09 __b-15-0" xfId="138"/>
    <cellStyle name="政府购买服务预算表09 __b-20-0" xfId="139"/>
    <cellStyle name="项目支出预算表（其他运转类.特定目标类项目）05-1 __b-28-0" xfId="140"/>
    <cellStyle name="项目支出预算表（其他运转类.特定目标类项目）05-1 __b-33-0" xfId="141"/>
    <cellStyle name="国有资本经营预算支出表07 __b-29-0" xfId="142"/>
    <cellStyle name="政府性基金预算支出预算表06 __b-15-0" xfId="143"/>
    <cellStyle name="政府性基金预算支出预算表06 __b-20-0" xfId="144"/>
    <cellStyle name="TextStyle" xfId="145"/>
    <cellStyle name="MoneyStyle" xfId="146"/>
    <cellStyle name="一般公共预算支出预算表（按经济科目分类）02-3 __b-1-0" xfId="147"/>
    <cellStyle name="TimeStyle" xfId="148"/>
    <cellStyle name="IntegralNumberStyle" xfId="149"/>
    <cellStyle name="__b-4-0" xfId="150"/>
    <cellStyle name="一般公共预算支出预算表（按经济科目分类）02-3 __b-16-0" xfId="151"/>
    <cellStyle name="一般公共预算支出预算表（按经济科目分类）02-3 __b-21-0" xfId="152"/>
    <cellStyle name="部门收入预算表01-2 __b-11-0" xfId="153"/>
    <cellStyle name="__b-9-0" xfId="154"/>
    <cellStyle name="一般公共预算支出预算表（按经济科目分类）02-3 __b-26-0" xfId="155"/>
    <cellStyle name="一般公共预算支出预算表（按经济科目分类）02-3 __b-31-0" xfId="156"/>
    <cellStyle name="部门收入预算表01-2 __b-16-0" xfId="157"/>
    <cellStyle name="部门收入预算表01-2 __b-21-0" xfId="158"/>
    <cellStyle name="__b-10-0" xfId="159"/>
    <cellStyle name="一般公共预算支出预算表（按经济科目分类）02-3 __b-27-0" xfId="160"/>
    <cellStyle name="一般公共预算支出预算表（按经济科目分类）02-3 __b-32-0" xfId="161"/>
    <cellStyle name="部门收入预算表01-2 __b-17-0" xfId="162"/>
    <cellStyle name="部门收入预算表01-2 __b-22-0" xfId="163"/>
    <cellStyle name="__b-11-0" xfId="164"/>
    <cellStyle name="部门收入预算表01-2 __b-18-0" xfId="165"/>
    <cellStyle name="部门收入预算表01-2 __b-23-0" xfId="166"/>
    <cellStyle name="部门政府采购预算表08 __b-1-0" xfId="167"/>
    <cellStyle name="一般公共预算支出预算表（按经济科目分类）02-3 __b-28-0" xfId="168"/>
    <cellStyle name="一般公共预算支出预算表（按经济科目分类）02-3 __b-33-0" xfId="169"/>
    <cellStyle name="__b-12-0" xfId="170"/>
    <cellStyle name="部门收入预算表01-2 __b-19-0" xfId="171"/>
    <cellStyle name="部门收入预算表01-2 __b-24-0" xfId="172"/>
    <cellStyle name="部门政府采购预算表08 __b-2-0" xfId="173"/>
    <cellStyle name="一般公共预算支出预算表（按经济科目分类）02-3 __b-29-0" xfId="174"/>
    <cellStyle name="一般公共预算支出预算表（按经济科目分类）02-3 __b-34-0" xfId="175"/>
    <cellStyle name="__b-13-0" xfId="176"/>
    <cellStyle name="部门收入预算表01-2 __b-25-0" xfId="177"/>
    <cellStyle name="部门政府采购预算表08 __b-3-0" xfId="178"/>
    <cellStyle name="一般公共预算支出预算表（按经济科目分类）02-3 __b-35-0" xfId="179"/>
    <cellStyle name="__b-14-0" xfId="180"/>
    <cellStyle name="部门政府采购预算表08 __b-4-0" xfId="181"/>
    <cellStyle name="一般公共预算支出预算表（按经济科目分类）02-3 __b-36-0" xfId="182"/>
    <cellStyle name="__b-15-0" xfId="183"/>
    <cellStyle name="__b-20-0" xfId="184"/>
    <cellStyle name="部门政府采购预算表08 __b-5-0" xfId="185"/>
    <cellStyle name="一般公共预算支出预算表（按经济科目分类）02-3 __b-37-0" xfId="186"/>
    <cellStyle name="__b-16-0" xfId="187"/>
    <cellStyle name="__b-21-0" xfId="188"/>
    <cellStyle name="部门政府采购预算表08 __b-6-0" xfId="189"/>
    <cellStyle name="一般公共预算支出预算表（按经济科目分类）02-3 __b-38-0" xfId="190"/>
    <cellStyle name="__b-17-0" xfId="191"/>
    <cellStyle name="__b-22-0" xfId="192"/>
    <cellStyle name="部门政府采购预算表08 __b-8-0" xfId="193"/>
    <cellStyle name="__b-19-0" xfId="194"/>
    <cellStyle name="__b-24-0" xfId="195"/>
    <cellStyle name="部门政府采购预算表08 __b-9-0" xfId="196"/>
    <cellStyle name="__b-25-0" xfId="197"/>
    <cellStyle name="__b-30-0" xfId="198"/>
    <cellStyle name="一般公共预算支出预算表（按经济科目分类）02-3 __b-2-0" xfId="199"/>
    <cellStyle name="部门收入预算表01-2 __b-1-0" xfId="200"/>
    <cellStyle name="一般公共预算支出预算表（按经济科目分类）02-3 __b-3-0" xfId="201"/>
    <cellStyle name="部门收入预算表01-2 __b-2-0" xfId="202"/>
    <cellStyle name="一般公共预算支出预算表（按经济科目分类）02-3 __b-4-0" xfId="203"/>
    <cellStyle name="部门收入预算表01-2 __b-3-0" xfId="204"/>
    <cellStyle name="一般公共预算支出预算表（按经济科目分类）02-3 __b-6-0" xfId="205"/>
    <cellStyle name="部门收入预算表01-2 __b-5-0" xfId="206"/>
    <cellStyle name="一般公共预算支出预算表（按经济科目分类）02-3 __b-7-0" xfId="207"/>
    <cellStyle name="部门收入预算表01-2 __b-6-0" xfId="208"/>
    <cellStyle name="一般公共预算支出预算表（按经济科目分类）02-3 __b-8-0" xfId="209"/>
    <cellStyle name="部门收入预算表01-2 __b-7-0" xfId="210"/>
    <cellStyle name="一般公共预算支出预算表（按经济科目分类）02-3 __b-9-0" xfId="211"/>
    <cellStyle name="部门收入预算表01-2 __b-8-0" xfId="212"/>
    <cellStyle name="部门收入预算表01-2 __b-9-0" xfId="213"/>
    <cellStyle name="__b-26-0" xfId="214"/>
    <cellStyle name="__b-31-0" xfId="215"/>
    <cellStyle name="基本支出预算表（人员类.运转类公用经费项目）04 __b-1-0" xfId="216"/>
    <cellStyle name="__b-27-0" xfId="217"/>
    <cellStyle name="__b-32-0" xfId="218"/>
    <cellStyle name="基本支出预算表（人员类.运转类公用经费项目）04 __b-2-0" xfId="219"/>
    <cellStyle name="__b-28-0" xfId="220"/>
    <cellStyle name="__b-33-0" xfId="221"/>
    <cellStyle name="基本支出预算表（人员类.运转类公用经费项目）04 __b-3-0" xfId="222"/>
    <cellStyle name="__b-29-0" xfId="223"/>
    <cellStyle name="__b-34-0" xfId="224"/>
    <cellStyle name="基本支出预算表（人员类.运转类公用经费项目）04 __b-5-0" xfId="225"/>
    <cellStyle name="__b-36-0" xfId="226"/>
    <cellStyle name="__b-41-0" xfId="227"/>
    <cellStyle name="基本支出预算表（人员类.运转类公用经费项目）04 __b-6-0" xfId="228"/>
    <cellStyle name="__b-37-0" xfId="229"/>
    <cellStyle name="__b-42-0" xfId="230"/>
    <cellStyle name="基本支出预算表（人员类.运转类公用经费项目）04 __b-7-0" xfId="231"/>
    <cellStyle name="__b-38-0" xfId="232"/>
    <cellStyle name="__b-43-0" xfId="233"/>
    <cellStyle name="基本支出预算表（人员类.运转类公用经费项目）04 __b-8-0" xfId="234"/>
    <cellStyle name="__b-39-0" xfId="235"/>
    <cellStyle name="__b-44-0" xfId="236"/>
    <cellStyle name="基本支出预算表（人员类.运转类公用经费项目）04 __b-9-0" xfId="237"/>
    <cellStyle name="__b-45-0" xfId="238"/>
    <cellStyle name="__b-46-0" xfId="239"/>
    <cellStyle name="__b-47-0" xfId="240"/>
    <cellStyle name="__b-48-0" xfId="241"/>
    <cellStyle name="部门支出预算表01-03 __b-1-0" xfId="242"/>
    <cellStyle name="部门支出预算表01-03 __b-3-0" xfId="243"/>
    <cellStyle name="部门支出预算表01-03 __b-4-0" xfId="244"/>
    <cellStyle name="上级补助项目支出预算表12 __b-23-0" xfId="245"/>
    <cellStyle name="上级补助项目支出预算表12 __b-18-0" xfId="246"/>
    <cellStyle name="国有资本经营预算支出表07 __b-1-0" xfId="247"/>
    <cellStyle name="部门支出预算表01-03 __b-5-0" xfId="248"/>
    <cellStyle name="上级补助项目支出预算表12 __b-24-0" xfId="249"/>
    <cellStyle name="上级补助项目支出预算表12 __b-19-0" xfId="250"/>
    <cellStyle name="国有资本经营预算支出表07 __b-2-0" xfId="251"/>
    <cellStyle name="财政拨款收支预算总表02-1 __b-10-0" xfId="252"/>
    <cellStyle name="部门支出预算表01-03 __b-6-0" xfId="253"/>
    <cellStyle name="上级补助项目支出预算表12 __b-30-0" xfId="254"/>
    <cellStyle name="上级补助项目支出预算表12 __b-25-0" xfId="255"/>
    <cellStyle name="国有资本经营预算支出表07 __b-3-0" xfId="256"/>
    <cellStyle name="财政拨款收支预算总表02-1 __b-11-0" xfId="257"/>
    <cellStyle name="部门支出预算表01-03 __b-7-0" xfId="258"/>
    <cellStyle name="上级补助项目支出预算表12 __b-26-0" xfId="259"/>
    <cellStyle name="国有资本经营预算支出表07 __b-4-0" xfId="260"/>
    <cellStyle name="财政拨款收支预算总表02-1 __b-12-0" xfId="261"/>
    <cellStyle name="部门支出预算表01-03 __b-8-0" xfId="262"/>
    <cellStyle name="部门支出预算表01-03 __b-11-0" xfId="263"/>
    <cellStyle name="部门支出预算表01-03 __b-12-0" xfId="264"/>
    <cellStyle name="基本支出预算表（人员类.运转类公用经费项目）04 __b-10-0" xfId="265"/>
    <cellStyle name="部门支出预算表01-03 __b-13-0" xfId="266"/>
    <cellStyle name="基本支出预算表（人员类.运转类公用经费项目）04 __b-12-0" xfId="267"/>
    <cellStyle name="部门支出预算表01-03 __b-15-0" xfId="268"/>
    <cellStyle name="部门支出预算表01-03 __b-20-0" xfId="269"/>
    <cellStyle name="基本支出预算表（人员类.运转类公用经费项目）04 __b-14-0" xfId="270"/>
    <cellStyle name="部门支出预算表01-03 __b-17-0" xfId="271"/>
    <cellStyle name="部门支出预算表01-03 __b-22-0" xfId="272"/>
    <cellStyle name="基本支出预算表（人员类.运转类公用经费项目）04 __b-15-0" xfId="273"/>
    <cellStyle name="基本支出预算表（人员类.运转类公用经费项目）04 __b-20-0" xfId="274"/>
    <cellStyle name="部门支出预算表01-03 __b-18-0" xfId="275"/>
    <cellStyle name="部门支出预算表01-03 __b-23-0" xfId="276"/>
    <cellStyle name="基本支出预算表（人员类.运转类公用经费项目）04 __b-16-0" xfId="277"/>
    <cellStyle name="基本支出预算表（人员类.运转类公用经费项目）04 __b-21-0" xfId="278"/>
    <cellStyle name="部门支出预算表01-03 __b-19-0" xfId="279"/>
    <cellStyle name="部门支出预算表01-03 __b-24-0" xfId="280"/>
    <cellStyle name="基本支出预算表（人员类.运转类公用经费项目）04 __b-18-0" xfId="281"/>
    <cellStyle name="基本支出预算表（人员类.运转类公用经费项目）04 __b-23-0" xfId="282"/>
    <cellStyle name="部门支出预算表01-03 __b-26-0" xfId="283"/>
    <cellStyle name="部门支出预算表01-03 __b-31-0" xfId="284"/>
    <cellStyle name="基本支出预算表（人员类.运转类公用经费项目）04 __b-19-0" xfId="285"/>
    <cellStyle name="基本支出预算表（人员类.运转类公用经费项目）04 __b-24-0" xfId="286"/>
    <cellStyle name="部门支出预算表01-03 __b-27-0" xfId="287"/>
    <cellStyle name="部门支出预算表01-03 __b-32-0" xfId="288"/>
    <cellStyle name="基本支出预算表（人员类.运转类公用经费项目）04 __b-25-0" xfId="289"/>
    <cellStyle name="基本支出预算表（人员类.运转类公用经费项目）04 __b-30-0" xfId="290"/>
    <cellStyle name="部门支出预算表01-03 __b-28-0" xfId="291"/>
    <cellStyle name="基本支出预算表（人员类.运转类公用经费项目）04 __b-26-0" xfId="292"/>
    <cellStyle name="基本支出预算表（人员类.运转类公用经费项目）04 __b-31-0" xfId="293"/>
    <cellStyle name="部门支出预算表01-03 __b-29-0" xfId="294"/>
    <cellStyle name="财政拨款收支预算总表02-1 __b-2-0" xfId="295"/>
    <cellStyle name="财政拨款收支预算总表02-1 __b-3-0" xfId="296"/>
    <cellStyle name="财政拨款收支预算总表02-1 __b-4-0" xfId="297"/>
    <cellStyle name="财政拨款收支预算总表02-1 __b-5-0" xfId="298"/>
    <cellStyle name="财政拨款收支预算总表02-1 __b-6-0" xfId="299"/>
    <cellStyle name="财政拨款收支预算总表02-1 __b-7-0" xfId="300"/>
    <cellStyle name="财政拨款收支预算总表02-1 __b-8-0" xfId="301"/>
    <cellStyle name="上级补助项目支出预算表12 __b-28-0" xfId="302"/>
    <cellStyle name="国有资本经营预算支出表07 __b-6-0" xfId="303"/>
    <cellStyle name="财政拨款收支预算总表02-1 __b-14-0" xfId="304"/>
    <cellStyle name="上级补助项目支出预算表12 __b-29-0" xfId="305"/>
    <cellStyle name="国有资本经营预算支出表07 __b-7-0" xfId="306"/>
    <cellStyle name="财政拨款收支预算总表02-1 __b-15-0" xfId="307"/>
    <cellStyle name="财政拨款收支预算总表02-1 __b-20-0" xfId="308"/>
    <cellStyle name="国有资本经营预算支出表07 __b-8-0" xfId="309"/>
    <cellStyle name="财政拨款收支预算总表02-1 __b-16-0" xfId="310"/>
    <cellStyle name="财政拨款收支预算总表02-1 __b-21-0" xfId="311"/>
    <cellStyle name="国有资本经营预算支出表07 __b-9-0" xfId="312"/>
    <cellStyle name="财政拨款收支预算总表02-1 __b-17-0" xfId="313"/>
    <cellStyle name="财政拨款收支预算总表02-1 __b-22-0" xfId="314"/>
    <cellStyle name="财政拨款收支预算总表02-1 __b-18-0" xfId="315"/>
    <cellStyle name="财政拨款收支预算总表02-1 __b-23-0" xfId="316"/>
    <cellStyle name="财政拨款收支预算总表02-1 __b-19-0" xfId="317"/>
    <cellStyle name="财政拨款收支预算总表02-1 __b-24-0" xfId="318"/>
    <cellStyle name="一般公共预算支出预算表（按功能科目分类）02-2 __b-1-0" xfId="319"/>
    <cellStyle name="一般公共预算支出预算表（按功能科目分类）02-2 __b-2-0" xfId="320"/>
    <cellStyle name="一般公共预算支出预算表（按功能科目分类）02-2 __b-4-0" xfId="321"/>
    <cellStyle name="一般公共预算支出预算表（按功能科目分类）02-2 __b-5-0" xfId="322"/>
    <cellStyle name="一般公共预算支出预算表（按功能科目分类）02-2 __b-6-0" xfId="323"/>
    <cellStyle name="一般公共预算支出预算表（按功能科目分类）02-2 __b-7-0" xfId="324"/>
    <cellStyle name="一般公共预算支出预算表（按功能科目分类）02-2 __b-8-0" xfId="325"/>
    <cellStyle name="一般公共预算支出预算表（按功能科目分类）02-2 __b-9-0" xfId="326"/>
    <cellStyle name="一般公共预算支出预算表（按功能科目分类）02-2 __b-10-0" xfId="327"/>
    <cellStyle name="一般公共预算支出预算表（按功能科目分类）02-2 __b-11-0" xfId="328"/>
    <cellStyle name="一般公共预算支出预算表（按功能科目分类）02-2 __b-12-0" xfId="329"/>
    <cellStyle name="一般公共预算支出预算表（按功能科目分类）02-2 __b-13-0" xfId="330"/>
    <cellStyle name="一般公共预算支出预算表（按功能科目分类）02-2 __b-14-0" xfId="331"/>
    <cellStyle name="一般公共预算支出预算表（按功能科目分类）02-2 __b-17-0" xfId="332"/>
    <cellStyle name="一般公共预算支出预算表（按功能科目分类）02-2 __b-22-0" xfId="333"/>
    <cellStyle name="一般公共预算支出预算表（按功能科目分类）02-2 __b-19-0" xfId="334"/>
    <cellStyle name="一般公共预算支出预算表（按功能科目分类）02-2 __b-24-0" xfId="335"/>
    <cellStyle name="一般公共预算支出预算表（按功能科目分类）02-2 __b-25-0" xfId="336"/>
    <cellStyle name="一般公共预算支出预算表（按功能科目分类）02-2 __b-26-0" xfId="337"/>
    <cellStyle name="一般公共预算支出预算表（按功能科目分类）02-2 __b-27-0" xfId="338"/>
    <cellStyle name="一般公共预算支出预算表（按功能科目分类）02-2 __b-28-0" xfId="339"/>
    <cellStyle name="一般公共预算支出预算表（按经济科目分类）02-3 __b-10-0" xfId="340"/>
    <cellStyle name="一般公共预算支出预算表（按经济科目分类）02-3 __b-11-0" xfId="341"/>
    <cellStyle name="一般公共预算支出预算表（按经济科目分类）02-3 __b-12-0" xfId="342"/>
    <cellStyle name="一般公共预算“三公”经费支出预算表03 __b-1-0" xfId="343"/>
    <cellStyle name="一般公共预算“三公”经费支出预算表03 __b-2-0" xfId="344"/>
    <cellStyle name="一般公共预算“三公”经费支出预算表03 __b-3-0" xfId="345"/>
    <cellStyle name="一般公共预算“三公”经费支出预算表03 __b-4-0" xfId="346"/>
    <cellStyle name="一般公共预算“三公”经费支出预算表03 __b-5-0" xfId="347"/>
    <cellStyle name="一般公共预算“三公”经费支出预算表03 __b-6-0" xfId="348"/>
    <cellStyle name="一般公共预算“三公”经费支出预算表03 __b-7-0" xfId="349"/>
    <cellStyle name="一般公共预算“三公”经费支出预算表03 __b-8-0" xfId="350"/>
    <cellStyle name="一般公共预算“三公”经费支出预算表03 __b-9-0" xfId="351"/>
    <cellStyle name="一般公共预算“三公”经费支出预算表03 __b-10-0" xfId="352"/>
    <cellStyle name="一般公共预算“三公”经费支出预算表03 __b-11-0" xfId="353"/>
    <cellStyle name="一般公共预算“三公”经费支出预算表03 __b-12-0" xfId="354"/>
    <cellStyle name="一般公共预算“三公”经费支出预算表03 __b-13-0" xfId="355"/>
    <cellStyle name="一般公共预算“三公”经费支出预算表03 __b-14-0" xfId="356"/>
    <cellStyle name="一般公共预算“三公”经费支出预算表03 __b-15-0" xfId="357"/>
    <cellStyle name="一般公共预算“三公”经费支出预算表03 __b-20-0" xfId="358"/>
    <cellStyle name="一般公共预算“三公”经费支出预算表03 __b-16-0" xfId="359"/>
    <cellStyle name="一般公共预算“三公”经费支出预算表03 __b-21-0" xfId="360"/>
    <cellStyle name="一般公共预算“三公”经费支出预算表03 __b-17-0" xfId="361"/>
    <cellStyle name="一般公共预算“三公”经费支出预算表03 __b-22-0" xfId="362"/>
    <cellStyle name="一般公共预算“三公”经费支出预算表03 __b-18-0" xfId="363"/>
    <cellStyle name="一般公共预算“三公”经费支出预算表03 __b-23-0" xfId="364"/>
    <cellStyle name="一般公共预算“三公”经费支出预算表03 __b-19-0" xfId="365"/>
    <cellStyle name="基本支出预算表（人员类.运转类公用经费项目）04 __b-27-0" xfId="366"/>
    <cellStyle name="基本支出预算表（人员类.运转类公用经费项目）04 __b-32-0" xfId="367"/>
    <cellStyle name="基本支出预算表（人员类.运转类公用经费项目）04 __b-28-0" xfId="368"/>
    <cellStyle name="基本支出预算表（人员类.运转类公用经费项目）04 __b-33-0" xfId="369"/>
    <cellStyle name="基本支出预算表（人员类.运转类公用经费项目）04 __b-29-0" xfId="370"/>
    <cellStyle name="基本支出预算表（人员类.运转类公用经费项目）04 __b-34-0" xfId="371"/>
    <cellStyle name="基本支出预算表（人员类.运转类公用经费项目）04 __b-35-0" xfId="372"/>
    <cellStyle name="基本支出预算表（人员类.运转类公用经费项目）04 __b-40-0" xfId="373"/>
    <cellStyle name="基本支出预算表（人员类.运转类公用经费项目）04 __b-36-0" xfId="374"/>
    <cellStyle name="基本支出预算表（人员类.运转类公用经费项目）04 __b-41-0" xfId="375"/>
    <cellStyle name="国有资本经营预算支出表07 __b-10-0" xfId="376"/>
    <cellStyle name="基本支出预算表（人员类.运转类公用经费项目）04 __b-37-0" xfId="377"/>
    <cellStyle name="国有资本经营预算支出表07 __b-11-0" xfId="378"/>
    <cellStyle name="基本支出预算表（人员类.运转类公用经费项目）04 __b-38-0" xfId="379"/>
    <cellStyle name="国有资本经营预算支出表07 __b-12-0" xfId="380"/>
    <cellStyle name="基本支出预算表（人员类.运转类公用经费项目）04 __b-39-0" xfId="381"/>
    <cellStyle name="项目支出预算表（其他运转类.特定目标类项目）05-1 __b-1-0" xfId="382"/>
    <cellStyle name="项目支出预算表（其他运转类.特定目标类项目）05-1 __b-2-0" xfId="383"/>
    <cellStyle name="项目支出预算表（其他运转类.特定目标类项目）05-1 __b-3-0" xfId="384"/>
    <cellStyle name="项目支出预算表（其他运转类.特定目标类项目）05-1 __b-4-0" xfId="385"/>
    <cellStyle name="项目支出预算表（其他运转类.特定目标类项目）05-1 __b-5-0" xfId="386"/>
    <cellStyle name="项目支出预算表（其他运转类.特定目标类项目）05-1 __b-6-0" xfId="387"/>
    <cellStyle name="项目支出预算表（其他运转类.特定目标类项目）05-1 __b-7-0" xfId="388"/>
    <cellStyle name="项目支出预算表（其他运转类.特定目标类项目）05-1 __b-8-0" xfId="389"/>
    <cellStyle name="项目支出预算表（其他运转类.特定目标类项目）05-1 __b-9-0" xfId="390"/>
    <cellStyle name="项目支出预算表（其他运转类.特定目标类项目）05-1 __b-11-0" xfId="391"/>
    <cellStyle name="项目支出预算表（其他运转类.特定目标类项目）05-1 __b-12-0" xfId="392"/>
    <cellStyle name="项目支出预算表（其他运转类.特定目标类项目）05-1 __b-14-0" xfId="393"/>
    <cellStyle name="项目支出预算表（其他运转类.特定目标类项目）05-1 __b-15-0" xfId="394"/>
    <cellStyle name="项目支出预算表（其他运转类.特定目标类项目）05-1 __b-20-0" xfId="395"/>
    <cellStyle name="项目支出预算表（其他运转类.特定目标类项目）05-1 __b-16-0" xfId="396"/>
    <cellStyle name="项目支出预算表（其他运转类.特定目标类项目）05-1 __b-21-0" xfId="397"/>
    <cellStyle name="项目支出预算表（其他运转类.特定目标类项目）05-1 __b-17-0" xfId="398"/>
    <cellStyle name="项目支出预算表（其他运转类.特定目标类项目）05-1 __b-22-0" xfId="399"/>
    <cellStyle name="政府购买服务预算表09 __b-10-0" xfId="400"/>
    <cellStyle name="项目支出预算表（其他运转类.特定目标类项目）05-1 __b-18-0" xfId="401"/>
    <cellStyle name="项目支出预算表（其他运转类.特定目标类项目）05-1 __b-23-0" xfId="402"/>
    <cellStyle name="政府购买服务预算表09 __b-11-0" xfId="403"/>
    <cellStyle name="项目支出预算表（其他运转类.特定目标类项目）05-1 __b-19-0" xfId="404"/>
    <cellStyle name="项目支出预算表（其他运转类.特定目标类项目）05-1 __b-24-0" xfId="405"/>
    <cellStyle name="政府购买服务预算表09 __b-12-0" xfId="406"/>
    <cellStyle name="项目支出预算表（其他运转类.特定目标类项目）05-1 __b-25-0" xfId="407"/>
    <cellStyle name="项目支出预算表（其他运转类.特定目标类项目）05-1 __b-30-0" xfId="408"/>
    <cellStyle name="政府购买服务预算表09 __b-13-0" xfId="409"/>
    <cellStyle name="项目支出预算表（其他运转类.特定目标类项目）05-1 __b-26-0" xfId="410"/>
    <cellStyle name="项目支出预算表（其他运转类.特定目标类项目）05-1 __b-31-0" xfId="411"/>
    <cellStyle name="政府购买服务预算表09 __b-14-0" xfId="412"/>
    <cellStyle name="项目支出预算表（其他运转类.特定目标类项目）05-1 __b-27-0" xfId="413"/>
    <cellStyle name="项目支出预算表（其他运转类.特定目标类项目）05-1 __b-32-0" xfId="414"/>
    <cellStyle name="政府购买服务预算表09 __b-16-0" xfId="415"/>
    <cellStyle name="政府购买服务预算表09 __b-21-0" xfId="416"/>
    <cellStyle name="项目支出预算表（其他运转类.特定目标类项目）05-1 __b-29-0" xfId="417"/>
    <cellStyle name="项目支出预算表（其他运转类.特定目标类项目）05-1 __b-34-0" xfId="418"/>
    <cellStyle name="政府购买服务预算表09 __b-23-0" xfId="419"/>
    <cellStyle name="政府购买服务预算表09 __b-18-0" xfId="420"/>
    <cellStyle name="项目支出预算表（其他运转类.特定目标类项目）05-1 __b-36-0" xfId="421"/>
    <cellStyle name="项目支出预算表（其他运转类.特定目标类项目）05-1 __b-41-0" xfId="422"/>
    <cellStyle name="政府购买服务预算表09 __b-24-0" xfId="423"/>
    <cellStyle name="政府购买服务预算表09 __b-19-0" xfId="424"/>
    <cellStyle name="项目支出预算表（其他运转类.特定目标类项目）05-1 __b-37-0" xfId="425"/>
    <cellStyle name="项目支出预算表（其他运转类.特定目标类项目）05-1 __b-42-0" xfId="426"/>
    <cellStyle name="项目支出预算表（其他运转类.特定目标类项目）05-1 __b-38-0" xfId="427"/>
    <cellStyle name="项目支出预算表（其他运转类.特定目标类项目）05-1 __b-43-0" xfId="428"/>
    <cellStyle name="项目支出预算表（其他运转类.特定目标类项目）05-1 __b-39-0" xfId="429"/>
    <cellStyle name="项目支出绩效目标表（本级下达）05-2 __b-1-0" xfId="430"/>
    <cellStyle name="项目支出绩效目标表（本级下达）05-2 __b-2-0" xfId="431"/>
    <cellStyle name="项目支出绩效目标表（本级下达）05-2 __b-3-0" xfId="432"/>
    <cellStyle name="项目支出绩效目标表（本级下达）05-2 __b-4-0" xfId="433"/>
    <cellStyle name="项目支出绩效目标表（本级下达）05-2 __b-5-0" xfId="434"/>
    <cellStyle name="项目支出绩效目标表（本级下达）05-2 __b-6-0" xfId="435"/>
    <cellStyle name="项目支出绩效目标表（本级下达）05-2 __b-7-0" xfId="436"/>
    <cellStyle name="项目支出绩效目标表（本级下达）05-2 __b-8-0" xfId="437"/>
    <cellStyle name="项目支出绩效目标表（本级下达）05-2 __b-10-0" xfId="438"/>
    <cellStyle name="项目支出绩效目标表（本级下达）05-2 __b-11-0" xfId="439"/>
    <cellStyle name="项目支出绩效目标表（本级下达）05-2 __b-12-0" xfId="440"/>
    <cellStyle name="项目支出绩效目标表（本级下达）05-2 __b-14-0" xfId="441"/>
    <cellStyle name="项目支出绩效目标表（本级下达）05-2 __b-15-0" xfId="442"/>
    <cellStyle name="项目支出绩效目标表（本级下达）05-2 __b-16-0" xfId="443"/>
    <cellStyle name="项目支出绩效目标表（本级下达）05-2 __b-17-0" xfId="444"/>
    <cellStyle name="项目支出绩效目标表（本级下达）05-2 __b-18-0" xfId="445"/>
    <cellStyle name="项目支出绩效目标表（另文下达）05-3 __b-1-0" xfId="446"/>
    <cellStyle name="项目支出绩效目标表（另文下达）05-3 __b-2-0" xfId="447"/>
    <cellStyle name="项目支出绩效目标表（另文下达）05-3 __b-3-0" xfId="448"/>
    <cellStyle name="项目支出绩效目标表（另文下达）05-3 __b-4-0" xfId="449"/>
    <cellStyle name="项目支出绩效目标表（另文下达）05-3 __b-5-0" xfId="450"/>
    <cellStyle name="项目支出绩效目标表（另文下达）05-3 __b-6-0" xfId="451"/>
    <cellStyle name="项目支出绩效目标表（另文下达）05-3 __b-7-0" xfId="452"/>
    <cellStyle name="项目支出绩效目标表（另文下达）05-3 __b-8-0" xfId="453"/>
    <cellStyle name="项目支出绩效目标表（另文下达）05-3 __b-9-0" xfId="454"/>
    <cellStyle name="项目支出绩效目标表（另文下达）05-3 __b-10-0" xfId="455"/>
    <cellStyle name="政府性基金预算支出预算表06 __b-18-0" xfId="456"/>
    <cellStyle name="政府性基金预算支出预算表06 __b-23-0" xfId="457"/>
    <cellStyle name="项目支出绩效目标表（另文下达）05-3 __b-11-0" xfId="458"/>
    <cellStyle name="政府性基金预算支出预算表06 __b-19-0" xfId="459"/>
    <cellStyle name="政府性基金预算支出预算表06 __b-24-0" xfId="460"/>
    <cellStyle name="项目支出绩效目标表（另文下达）05-3 __b-13-0" xfId="461"/>
    <cellStyle name="政府性基金预算支出预算表06 __b-26-0" xfId="462"/>
    <cellStyle name="项目支出绩效目标表（另文下达）05-3 __b-15-0" xfId="463"/>
    <cellStyle name="政府性基金预算支出预算表06 __b-28-0" xfId="464"/>
    <cellStyle name="项目支出绩效目标表（另文下达）05-3 __b-16-0" xfId="465"/>
    <cellStyle name="政府性基金预算支出预算表06 __b-29-0" xfId="466"/>
    <cellStyle name="政府性基金预算支出预算表06 __b-1-0" xfId="467"/>
    <cellStyle name="政府性基金预算支出预算表06 __b-2-0" xfId="468"/>
    <cellStyle name="政府性基金预算支出预算表06 __b-3-0" xfId="469"/>
    <cellStyle name="政府性基金预算支出预算表06 __b-4-0" xfId="470"/>
    <cellStyle name="政府性基金预算支出预算表06 __b-5-0" xfId="471"/>
    <cellStyle name="政府性基金预算支出预算表06 __b-6-0" xfId="472"/>
    <cellStyle name="政府性基金预算支出预算表06 __b-7-0" xfId="473"/>
    <cellStyle name="政府性基金预算支出预算表06 __b-8-0" xfId="474"/>
    <cellStyle name="政府性基金预算支出预算表06 __b-9-0" xfId="475"/>
    <cellStyle name="国有资本经营预算支出表07 __b-26-0" xfId="476"/>
    <cellStyle name="政府性基金预算支出预算表06 __b-12-0" xfId="477"/>
    <cellStyle name="国有资本经营预算支出表07 __b-27-0" xfId="478"/>
    <cellStyle name="政府性基金预算支出预算表06 __b-13-0" xfId="479"/>
    <cellStyle name="国有资本经营预算支出表07 __b-28-0" xfId="480"/>
    <cellStyle name="政府性基金预算支出预算表06 __b-14-0" xfId="481"/>
    <cellStyle name="政府性基金预算支出预算表06 __b-16-0" xfId="482"/>
    <cellStyle name="政府性基金预算支出预算表06 __b-21-0" xfId="483"/>
    <cellStyle name="国有资本经营预算支出表07 __b-13-0" xfId="484"/>
    <cellStyle name="国有资本经营预算支出表07 __b-14-0" xfId="485"/>
    <cellStyle name="国有资本经营预算支出表07 __b-15-0" xfId="486"/>
    <cellStyle name="国有资本经营预算支出表07 __b-20-0" xfId="487"/>
    <cellStyle name="国有资本经营预算支出表07 __b-16-0" xfId="488"/>
    <cellStyle name="国有资本经营预算支出表07 __b-21-0" xfId="489"/>
    <cellStyle name="国有资本经营预算支出表07 __b-17-0" xfId="490"/>
    <cellStyle name="国有资本经营预算支出表07 __b-22-0" xfId="491"/>
    <cellStyle name="国有资本经营预算支出表07 __b-18-0" xfId="492"/>
    <cellStyle name="国有资本经营预算支出表07 __b-23-0" xfId="493"/>
    <cellStyle name="部门政府采购预算表08 __b-10-0" xfId="494"/>
    <cellStyle name="部门政府采购预算表08 __b-11-0" xfId="495"/>
    <cellStyle name="部门政府采购预算表08 __b-12-0" xfId="496"/>
    <cellStyle name="部门政府采购预算表08 __b-13-0" xfId="497"/>
    <cellStyle name="部门政府采购预算表08 __b-14-0" xfId="498"/>
    <cellStyle name="部门政府采购预算表08 __b-15-0" xfId="499"/>
    <cellStyle name="部门政府采购预算表08 __b-20-0" xfId="500"/>
    <cellStyle name="部门政府采购预算表08 __b-17-0" xfId="501"/>
    <cellStyle name="部门政府采购预算表08 __b-22-0" xfId="502"/>
    <cellStyle name="部门政府采购预算表08 __b-18-0" xfId="503"/>
    <cellStyle name="部门政府采购预算表08 __b-23-0" xfId="504"/>
    <cellStyle name="部门政府采购预算表08 __b-19-0" xfId="505"/>
    <cellStyle name="部门政府采购预算表08 __b-24-0" xfId="506"/>
    <cellStyle name="部门政府采购预算表08 __b-25-0" xfId="507"/>
    <cellStyle name="部门政府采购预算表08 __b-30-0" xfId="508"/>
    <cellStyle name="部门政府采购预算表08 __b-26-0" xfId="509"/>
    <cellStyle name="部门政府采购预算表08 __b-31-0" xfId="510"/>
    <cellStyle name="部门政府采购预算表08 __b-27-0" xfId="511"/>
    <cellStyle name="部门政府采购预算表08 __b-32-0" xfId="512"/>
    <cellStyle name="部门政府采购预算表08 __b-28-0" xfId="513"/>
    <cellStyle name="部门政府采购预算表08 __b-33-0" xfId="514"/>
    <cellStyle name="部门政府采购预算表08 __b-29-0" xfId="515"/>
    <cellStyle name="部门政府采购预算表08 __b-34-0" xfId="516"/>
    <cellStyle name="部门政府采购预算表08 __b-35-0" xfId="517"/>
    <cellStyle name="部门政府采购预算表08 __b-36-0" xfId="518"/>
    <cellStyle name="部门政府采购预算表08 __b-37-0" xfId="519"/>
    <cellStyle name="部门项目中期规划预算表13 __b-10-0" xfId="520"/>
    <cellStyle name="部门政府采购预算表08 __b-38-0" xfId="521"/>
    <cellStyle name="政府购买服务预算表09 __b-1-0" xfId="522"/>
    <cellStyle name="政府购买服务预算表09 __b-2-0" xfId="523"/>
    <cellStyle name="政府购买服务预算表09 __b-3-0" xfId="524"/>
    <cellStyle name="政府购买服务预算表09 __b-4-0" xfId="525"/>
    <cellStyle name="政府购买服务预算表09 __b-6-0" xfId="526"/>
    <cellStyle name="政府购买服务预算表09 __b-7-0" xfId="527"/>
    <cellStyle name="政府购买服务预算表09 __b-8-0" xfId="528"/>
    <cellStyle name="政府购买服务预算表09 __b-30-0" xfId="529"/>
    <cellStyle name="政府购买服务预算表09 __b-25-0" xfId="530"/>
    <cellStyle name="政府购买服务预算表09 __b-31-0" xfId="531"/>
    <cellStyle name="政府购买服务预算表09 __b-26-0" xfId="532"/>
    <cellStyle name="市对下转移支付绩效目标表10-2 __b-1-0" xfId="533"/>
    <cellStyle name="政府购买服务预算表09 __b-32-0" xfId="534"/>
    <cellStyle name="政府购买服务预算表09 __b-27-0" xfId="535"/>
    <cellStyle name="市对下转移支付绩效目标表10-2 __b-2-0" xfId="536"/>
    <cellStyle name="政府购买服务预算表09 __b-33-0" xfId="537"/>
    <cellStyle name="政府购买服务预算表09 __b-28-0" xfId="538"/>
    <cellStyle name="市对下转移支付绩效目标表10-2 __b-3-0" xfId="539"/>
    <cellStyle name="政府购买服务预算表09 __b-34-0" xfId="540"/>
    <cellStyle name="政府购买服务预算表09 __b-29-0" xfId="541"/>
    <cellStyle name="市对下转移支付绩效目标表10-2 __b-4-0" xfId="542"/>
    <cellStyle name="政府购买服务预算表09 __b-40-0" xfId="543"/>
    <cellStyle name="政府购买服务预算表09 __b-35-0" xfId="544"/>
    <cellStyle name="市对下转移支付绩效目标表10-2 __b-5-0" xfId="545"/>
    <cellStyle name="政府购买服务预算表09 __b-41-0" xfId="546"/>
    <cellStyle name="政府购买服务预算表09 __b-36-0" xfId="547"/>
    <cellStyle name="市对下转移支付绩效目标表10-2 __b-6-0" xfId="548"/>
    <cellStyle name="政府购买服务预算表09 __b-42-0" xfId="549"/>
    <cellStyle name="政府购买服务预算表09 __b-37-0" xfId="550"/>
    <cellStyle name="市对下转移支付绩效目标表10-2 __b-7-0" xfId="551"/>
    <cellStyle name="政府购买服务预算表09 __b-43-0" xfId="552"/>
    <cellStyle name="政府购买服务预算表09 __b-38-0" xfId="553"/>
    <cellStyle name="市对下转移支付绩效目标表10-2 __b-8-0" xfId="554"/>
    <cellStyle name="政府购买服务预算表09 __b-44-0" xfId="555"/>
    <cellStyle name="政府购买服务预算表09 __b-39-0" xfId="556"/>
    <cellStyle name="市对下转移支付绩效目标表10-2 __b-9-0" xfId="557"/>
    <cellStyle name="政府购买服务预算表09 __b-45-0" xfId="558"/>
    <cellStyle name="市对下转移支付预算表10-1 __b-1-0" xfId="559"/>
    <cellStyle name="市对下转移支付预算表10-1 __b-2-0" xfId="560"/>
    <cellStyle name="市对下转移支付预算表10-1 __b-3-0" xfId="561"/>
    <cellStyle name="市对下转移支付预算表10-1 __b-4-0" xfId="562"/>
    <cellStyle name="市对下转移支付预算表10-1 __b-5-0" xfId="563"/>
    <cellStyle name="市对下转移支付预算表10-1 __b-6-0" xfId="564"/>
    <cellStyle name="市对下转移支付预算表10-1 __b-7-0" xfId="565"/>
    <cellStyle name="市对下转移支付预算表10-1 __b-8-0" xfId="566"/>
    <cellStyle name="市对下转移支付预算表10-1 __b-9-0" xfId="567"/>
    <cellStyle name="市对下转移支付预算表10-1 __b-11-0" xfId="568"/>
    <cellStyle name="市对下转移支付预算表10-1 __b-12-0" xfId="569"/>
    <cellStyle name="市对下转移支付预算表10-1 __b-13-0" xfId="570"/>
    <cellStyle name="市对下转移支付预算表10-1 __b-14-0" xfId="571"/>
    <cellStyle name="市对下转移支付预算表10-1 __b-20-0" xfId="572"/>
    <cellStyle name="市对下转移支付预算表10-1 __b-15-0" xfId="573"/>
    <cellStyle name="市对下转移支付预算表10-1 __b-21-0" xfId="574"/>
    <cellStyle name="市对下转移支付预算表10-1 __b-16-0" xfId="575"/>
    <cellStyle name="市对下转移支付预算表10-1 __b-22-0" xfId="576"/>
    <cellStyle name="市对下转移支付预算表10-1 __b-17-0" xfId="577"/>
    <cellStyle name="市对下转移支付预算表10-1 __b-23-0" xfId="578"/>
    <cellStyle name="市对下转移支付预算表10-1 __b-18-0" xfId="579"/>
    <cellStyle name="市对下转移支付预算表10-1 __b-24-0" xfId="580"/>
    <cellStyle name="市对下转移支付预算表10-1 __b-19-0" xfId="581"/>
    <cellStyle name="市对下转移支付预算表10-1 __b-30-0" xfId="582"/>
    <cellStyle name="市对下转移支付预算表10-1 __b-25-0" xfId="583"/>
    <cellStyle name="市对下转移支付预算表10-1 __b-31-0" xfId="584"/>
    <cellStyle name="市对下转移支付预算表10-1 __b-26-0" xfId="585"/>
    <cellStyle name="市对下转移支付预算表10-1 __b-27-0" xfId="586"/>
    <cellStyle name="市对下转移支付预算表10-1 __b-28-0" xfId="587"/>
    <cellStyle name="市对下转移支付预算表10-1 __b-29-0" xfId="588"/>
    <cellStyle name="市对下转移支付绩效目标表10-2 __b-10-0" xfId="589"/>
    <cellStyle name="市对下转移支付绩效目标表10-2 __b-11-0" xfId="590"/>
    <cellStyle name="市对下转移支付绩效目标表10-2 __b-12-0" xfId="591"/>
    <cellStyle name="市对下转移支付绩效目标表10-2 __b-13-0" xfId="592"/>
    <cellStyle name="市对下转移支付绩效目标表10-2 __b-14-0" xfId="593"/>
    <cellStyle name="市对下转移支付绩效目标表10-2 __b-15-0" xfId="594"/>
    <cellStyle name="市对下转移支付绩效目标表10-2 __b-16-0" xfId="595"/>
    <cellStyle name="市对下转移支付绩效目标表10-2 __b-17-0" xfId="596"/>
    <cellStyle name="市对下转移支付绩效目标表10-2 __b-18-0" xfId="597"/>
    <cellStyle name="市对下转移支付绩效目标表10-2 __b-19-0" xfId="598"/>
    <cellStyle name="新增资产配置表11 __b-1-0" xfId="599"/>
    <cellStyle name="新增资产配置表11 __b-2-0" xfId="600"/>
    <cellStyle name="新增资产配置表11 __b-3-0" xfId="601"/>
    <cellStyle name="新增资产配置表11 __b-4-0" xfId="602"/>
    <cellStyle name="新增资产配置表11 __b-5-0" xfId="603"/>
    <cellStyle name="新增资产配置表11 __b-6-0" xfId="604"/>
    <cellStyle name="新增资产配置表11 __b-7-0" xfId="605"/>
    <cellStyle name="新增资产配置表11 __b-8-0" xfId="606"/>
    <cellStyle name="新增资产配置表11 __b-9-0" xfId="607"/>
    <cellStyle name="新增资产配置表11 __b-10-0" xfId="608"/>
    <cellStyle name="新增资产配置表11 __b-11-0" xfId="609"/>
    <cellStyle name="新增资产配置表11 __b-12-0" xfId="610"/>
    <cellStyle name="新增资产配置表11 __b-13-0" xfId="611"/>
    <cellStyle name="新增资产配置表11 __b-14-0" xfId="612"/>
    <cellStyle name="新增资产配置表11 __b-20-0" xfId="613"/>
    <cellStyle name="新增资产配置表11 __b-15-0" xfId="614"/>
    <cellStyle name="新增资产配置表11 __b-16-0" xfId="615"/>
    <cellStyle name="新增资产配置表11 __b-17-0" xfId="616"/>
    <cellStyle name="新增资产配置表11 __b-18-0" xfId="617"/>
    <cellStyle name="新增资产配置表11 __b-19-0" xfId="618"/>
    <cellStyle name="上级补助项目支出预算表12 __b-1-0" xfId="619"/>
    <cellStyle name="上级补助项目支出预算表12 __b-2-0" xfId="620"/>
    <cellStyle name="上级补助项目支出预算表12 __b-3-0" xfId="621"/>
    <cellStyle name="上级补助项目支出预算表12 __b-5-0" xfId="622"/>
    <cellStyle name="上级补助项目支出预算表12 __b-6-0" xfId="623"/>
    <cellStyle name="上级补助项目支出预算表12 __b-7-0" xfId="624"/>
    <cellStyle name="上级补助项目支出预算表12 __b-8-0" xfId="625"/>
    <cellStyle name="上级补助项目支出预算表12 __b-9-0" xfId="626"/>
    <cellStyle name="上级补助项目支出预算表12 __b-11-0" xfId="627"/>
    <cellStyle name="上级补助项目支出预算表12 __b-12-0" xfId="628"/>
    <cellStyle name="上级补助项目支出预算表12 __b-13-0" xfId="629"/>
    <cellStyle name="上级补助项目支出预算表12 __b-14-0" xfId="630"/>
    <cellStyle name="上级补助项目支出预算表12 __b-20-0" xfId="631"/>
    <cellStyle name="上级补助项目支出预算表12 __b-15-0" xfId="632"/>
    <cellStyle name="上级补助项目支出预算表12 __b-21-0" xfId="633"/>
    <cellStyle name="上级补助项目支出预算表12 __b-16-0" xfId="634"/>
    <cellStyle name="上级补助项目支出预算表12 __b-22-0" xfId="635"/>
    <cellStyle name="上级补助项目支出预算表12 __b-17-0" xfId="636"/>
    <cellStyle name="部门项目中期规划预算表13 __b-1-0" xfId="637"/>
    <cellStyle name="部门项目中期规划预算表13 __b-2-0" xfId="638"/>
    <cellStyle name="部门项目中期规划预算表13 __b-3-0" xfId="639"/>
    <cellStyle name="部门项目中期规划预算表13 __b-4-0" xfId="640"/>
    <cellStyle name="部门项目中期规划预算表13 __b-5-0" xfId="641"/>
    <cellStyle name="部门项目中期规划预算表13 __b-6-0" xfId="642"/>
    <cellStyle name="部门项目中期规划预算表13 __b-7-0" xfId="643"/>
    <cellStyle name="部门项目中期规划预算表13 __b-8-0" xfId="644"/>
    <cellStyle name="部门项目中期规划预算表13 __b-9-0" xfId="645"/>
    <cellStyle name="部门项目中期规划预算表13 __b-11-0" xfId="646"/>
    <cellStyle name="部门项目中期规划预算表13 __b-12-0" xfId="647"/>
    <cellStyle name="部门项目中期规划预算表13 __b-13-0" xfId="648"/>
    <cellStyle name="部门项目中期规划预算表13 __b-14-0" xfId="649"/>
    <cellStyle name="部门项目中期规划预算表13 __b-20-0" xfId="650"/>
    <cellStyle name="部门项目中期规划预算表13 __b-15-0" xfId="651"/>
    <cellStyle name="部门项目中期规划预算表13 __b-21-0" xfId="652"/>
    <cellStyle name="部门项目中期规划预算表13 __b-16-0" xfId="653"/>
    <cellStyle name="部门项目中期规划预算表13 __b-22-0" xfId="654"/>
    <cellStyle name="部门项目中期规划预算表13 __b-17-0" xfId="655"/>
    <cellStyle name="部门项目中期规划预算表13 __b-23-0" xfId="656"/>
    <cellStyle name="部门项目中期规划预算表13 __b-18-0" xfId="657"/>
    <cellStyle name="部门项目中期规划预算表13 __b-24-0" xfId="658"/>
    <cellStyle name="部门项目中期规划预算表13 __b-19-0" xfId="659"/>
    <cellStyle name="部门项目中期规划预算表13 __b-25-0" xfId="660"/>
    <cellStyle name="部门项目中期规划预算表13 __b-26-0" xfId="661"/>
    <cellStyle name="部门项目中期规划预算表13 __b-27-0" xfId="662"/>
    <cellStyle name="部门项目中期规划预算表13 __b-28-0" xfId="663"/>
    <cellStyle name="部门项目中期规划预算表13 __b-29-0" xfId="664"/>
    <cellStyle name="Normal" xfId="665"/>
    <cellStyle name="常规 5" xfId="666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9" Type="http://schemas.openxmlformats.org/officeDocument/2006/relationships/worksheet" Target="worksheets/sheet9.xml"/><Relationship Id="rId8" Type="http://schemas.openxmlformats.org/officeDocument/2006/relationships/worksheet" Target="worksheets/sheet8.xml"/><Relationship Id="rId7" Type="http://schemas.openxmlformats.org/officeDocument/2006/relationships/worksheet" Target="worksheets/sheet7.xml"/><Relationship Id="rId6" Type="http://schemas.openxmlformats.org/officeDocument/2006/relationships/worksheet" Target="worksheets/sheet6.xml"/><Relationship Id="rId5" Type="http://schemas.openxmlformats.org/officeDocument/2006/relationships/worksheet" Target="worksheets/sheet5.xml"/><Relationship Id="rId4" Type="http://schemas.openxmlformats.org/officeDocument/2006/relationships/worksheet" Target="worksheets/sheet4.xml"/><Relationship Id="rId3" Type="http://schemas.openxmlformats.org/officeDocument/2006/relationships/worksheet" Target="worksheets/sheet3.xml"/><Relationship Id="rId23" Type="http://schemas.openxmlformats.org/officeDocument/2006/relationships/sharedStrings" Target="sharedStrings.xml"/><Relationship Id="rId22" Type="http://schemas.openxmlformats.org/officeDocument/2006/relationships/styles" Target="styles.xml"/><Relationship Id="rId21" Type="http://schemas.openxmlformats.org/officeDocument/2006/relationships/theme" Target="theme/theme1.xml"/><Relationship Id="rId20" Type="http://schemas.openxmlformats.org/officeDocument/2006/relationships/worksheet" Target="worksheets/sheet20.xml"/><Relationship Id="rId2" Type="http://schemas.openxmlformats.org/officeDocument/2006/relationships/worksheet" Target="worksheets/sheet2.xml"/><Relationship Id="rId19" Type="http://schemas.openxmlformats.org/officeDocument/2006/relationships/worksheet" Target="worksheets/sheet19.xml"/><Relationship Id="rId18" Type="http://schemas.openxmlformats.org/officeDocument/2006/relationships/worksheet" Target="worksheets/sheet18.xml"/><Relationship Id="rId17" Type="http://schemas.openxmlformats.org/officeDocument/2006/relationships/worksheet" Target="worksheets/sheet17.xml"/><Relationship Id="rId16" Type="http://schemas.openxmlformats.org/officeDocument/2006/relationships/worksheet" Target="worksheets/sheet16.xml"/><Relationship Id="rId15" Type="http://schemas.openxmlformats.org/officeDocument/2006/relationships/worksheet" Target="worksheets/sheet15.xml"/><Relationship Id="rId14" Type="http://schemas.openxmlformats.org/officeDocument/2006/relationships/worksheet" Target="worksheets/sheet14.xml"/><Relationship Id="rId13" Type="http://schemas.openxmlformats.org/officeDocument/2006/relationships/worksheet" Target="worksheets/sheet13.xml"/><Relationship Id="rId12" Type="http://schemas.openxmlformats.org/officeDocument/2006/relationships/worksheet" Target="worksheets/sheet12.xml"/><Relationship Id="rId11" Type="http://schemas.openxmlformats.org/officeDocument/2006/relationships/worksheet" Target="worksheets/sheet11.xml"/><Relationship Id="rId10" Type="http://schemas.openxmlformats.org/officeDocument/2006/relationships/worksheet" Target="worksheets/sheet10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 Them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D39"/>
  <sheetViews>
    <sheetView showZeros="0" workbookViewId="0">
      <selection activeCell="A1" sqref="A1"/>
    </sheetView>
  </sheetViews>
  <sheetFormatPr defaultColWidth="8" defaultRowHeight="14.25" customHeight="1" outlineLevelCol="3"/>
  <cols>
    <col min="1" max="1" width="39.575" customWidth="1"/>
    <col min="2" max="2" width="43.1416666666667" customWidth="1"/>
    <col min="3" max="3" width="39.7083333333333" customWidth="1"/>
    <col min="4" max="4" width="42.7083333333333" customWidth="1"/>
  </cols>
  <sheetData>
    <row r="1" ht="13.5" customHeight="1" spans="4:4">
      <c r="D1" s="115" t="s">
        <v>0</v>
      </c>
    </row>
    <row r="2" ht="36" customHeight="1" spans="1:4">
      <c r="A2" s="135" t="s">
        <v>1</v>
      </c>
      <c r="B2" s="290"/>
      <c r="C2" s="290"/>
      <c r="D2" s="290"/>
    </row>
    <row r="3" ht="21" customHeight="1" spans="1:4">
      <c r="A3" s="291" t="str">
        <f>"单位名称："&amp;"罗平县文学艺术界联合会"</f>
        <v>单位名称：罗平县文学艺术界联合会</v>
      </c>
      <c r="B3" s="292"/>
      <c r="C3" s="292"/>
      <c r="D3" s="299" t="s">
        <v>2</v>
      </c>
    </row>
    <row r="4" ht="19.5" customHeight="1" spans="1:4">
      <c r="A4" s="293" t="s">
        <v>3</v>
      </c>
      <c r="B4" s="294"/>
      <c r="C4" s="293" t="s">
        <v>4</v>
      </c>
      <c r="D4" s="294"/>
    </row>
    <row r="5" ht="19.5" customHeight="1" spans="1:4">
      <c r="A5" s="295" t="s">
        <v>5</v>
      </c>
      <c r="B5" s="295" t="s">
        <v>6</v>
      </c>
      <c r="C5" s="295" t="s">
        <v>7</v>
      </c>
      <c r="D5" s="295" t="s">
        <v>6</v>
      </c>
    </row>
    <row r="6" ht="19.5" customHeight="1" spans="1:4">
      <c r="A6" s="296"/>
      <c r="B6" s="296"/>
      <c r="C6" s="296"/>
      <c r="D6" s="296"/>
    </row>
    <row r="7" ht="20.25" customHeight="1" spans="1:4">
      <c r="A7" s="13" t="s">
        <v>8</v>
      </c>
      <c r="B7" s="15">
        <v>228.340704</v>
      </c>
      <c r="C7" s="297" t="str">
        <f>"一"&amp;"、"&amp;"一般公共服务支出"</f>
        <v>一、一般公共服务支出</v>
      </c>
      <c r="D7" s="15">
        <v>163.441176</v>
      </c>
    </row>
    <row r="8" ht="20.25" customHeight="1" spans="1:4">
      <c r="A8" s="13" t="s">
        <v>9</v>
      </c>
      <c r="B8" s="15"/>
      <c r="C8" s="297" t="str">
        <f>"二"&amp;"、"&amp;"外交支出"</f>
        <v>二、外交支出</v>
      </c>
      <c r="D8" s="15"/>
    </row>
    <row r="9" ht="20.25" customHeight="1" spans="1:4">
      <c r="A9" s="13" t="s">
        <v>10</v>
      </c>
      <c r="B9" s="15"/>
      <c r="C9" s="297" t="str">
        <f>"三"&amp;"、"&amp;"国防支出"</f>
        <v>三、国防支出</v>
      </c>
      <c r="D9" s="15"/>
    </row>
    <row r="10" ht="20.25" customHeight="1" spans="1:4">
      <c r="A10" s="13" t="s">
        <v>11</v>
      </c>
      <c r="B10" s="15"/>
      <c r="C10" s="297" t="str">
        <f>"四"&amp;"、"&amp;"公共安全支出"</f>
        <v>四、公共安全支出</v>
      </c>
      <c r="D10" s="15"/>
    </row>
    <row r="11" ht="20.25" customHeight="1" spans="1:4">
      <c r="A11" s="13" t="s">
        <v>12</v>
      </c>
      <c r="B11" s="15">
        <v>20</v>
      </c>
      <c r="C11" s="297" t="str">
        <f>"五"&amp;"、"&amp;"教育支出"</f>
        <v>五、教育支出</v>
      </c>
      <c r="D11" s="15"/>
    </row>
    <row r="12" ht="20.25" customHeight="1" spans="1:4">
      <c r="A12" s="13" t="s">
        <v>13</v>
      </c>
      <c r="B12" s="15"/>
      <c r="C12" s="297" t="str">
        <f>"六"&amp;"、"&amp;"科学技术支出"</f>
        <v>六、科学技术支出</v>
      </c>
      <c r="D12" s="15"/>
    </row>
    <row r="13" ht="20.25" customHeight="1" spans="1:4">
      <c r="A13" s="13" t="s">
        <v>14</v>
      </c>
      <c r="B13" s="15"/>
      <c r="C13" s="297" t="str">
        <f>"七"&amp;"、"&amp;"文化旅游体育与传媒支出"</f>
        <v>七、文化旅游体育与传媒支出</v>
      </c>
      <c r="D13" s="15">
        <v>28</v>
      </c>
    </row>
    <row r="14" ht="20.25" customHeight="1" spans="1:4">
      <c r="A14" s="13" t="s">
        <v>15</v>
      </c>
      <c r="B14" s="15"/>
      <c r="C14" s="297" t="str">
        <f>"八"&amp;"、"&amp;"社会保障和就业支出"</f>
        <v>八、社会保障和就业支出</v>
      </c>
      <c r="D14" s="15">
        <v>34.242331</v>
      </c>
    </row>
    <row r="15" ht="20.25" customHeight="1" spans="1:4">
      <c r="A15" s="13" t="s">
        <v>16</v>
      </c>
      <c r="B15" s="15"/>
      <c r="C15" s="297" t="str">
        <f>"九"&amp;"、"&amp;"社会保险基金支出"</f>
        <v>九、社会保险基金支出</v>
      </c>
      <c r="D15" s="15"/>
    </row>
    <row r="16" ht="20.25" customHeight="1" spans="1:4">
      <c r="A16" s="13" t="s">
        <v>17</v>
      </c>
      <c r="B16" s="15">
        <v>20</v>
      </c>
      <c r="C16" s="297" t="str">
        <f>"十"&amp;"、"&amp;"卫生健康支出"</f>
        <v>十、卫生健康支出</v>
      </c>
      <c r="D16" s="15">
        <v>6.181523</v>
      </c>
    </row>
    <row r="17" ht="20.25" customHeight="1" spans="1:4">
      <c r="A17" s="13"/>
      <c r="B17" s="15"/>
      <c r="C17" s="297" t="str">
        <f>"十一"&amp;"、"&amp;"节能环保支出"</f>
        <v>十一、节能环保支出</v>
      </c>
      <c r="D17" s="15"/>
    </row>
    <row r="18" ht="20.25" customHeight="1" spans="1:4">
      <c r="A18" s="13"/>
      <c r="B18" s="13"/>
      <c r="C18" s="297" t="str">
        <f>"十二"&amp;"、"&amp;"城乡社区支出"</f>
        <v>十二、城乡社区支出</v>
      </c>
      <c r="D18" s="15"/>
    </row>
    <row r="19" ht="20.25" customHeight="1" spans="1:4">
      <c r="A19" s="13"/>
      <c r="B19" s="13"/>
      <c r="C19" s="297" t="str">
        <f>"十三"&amp;"、"&amp;"农林水支出"</f>
        <v>十三、农林水支出</v>
      </c>
      <c r="D19" s="15"/>
    </row>
    <row r="20" ht="20.25" customHeight="1" spans="1:4">
      <c r="A20" s="13"/>
      <c r="B20" s="13"/>
      <c r="C20" s="297" t="str">
        <f>"十四"&amp;"、"&amp;"交通运输支出"</f>
        <v>十四、交通运输支出</v>
      </c>
      <c r="D20" s="15"/>
    </row>
    <row r="21" ht="20.25" customHeight="1" spans="1:4">
      <c r="A21" s="13"/>
      <c r="B21" s="13"/>
      <c r="C21" s="297" t="str">
        <f>"十五"&amp;"、"&amp;"资源勘探工业信息等支出"</f>
        <v>十五、资源勘探工业信息等支出</v>
      </c>
      <c r="D21" s="15"/>
    </row>
    <row r="22" ht="20.25" customHeight="1" spans="1:4">
      <c r="A22" s="13"/>
      <c r="B22" s="13"/>
      <c r="C22" s="297" t="str">
        <f>"十六"&amp;"、"&amp;"商业服务业等支出"</f>
        <v>十六、商业服务业等支出</v>
      </c>
      <c r="D22" s="15"/>
    </row>
    <row r="23" ht="20.25" customHeight="1" spans="1:4">
      <c r="A23" s="13"/>
      <c r="B23" s="13"/>
      <c r="C23" s="297" t="str">
        <f>"十七"&amp;"、"&amp;"金融支出"</f>
        <v>十七、金融支出</v>
      </c>
      <c r="D23" s="15"/>
    </row>
    <row r="24" ht="20.25" customHeight="1" spans="1:4">
      <c r="A24" s="13"/>
      <c r="B24" s="13"/>
      <c r="C24" s="297" t="str">
        <f>"十八"&amp;"、"&amp;"援助其他地区支出"</f>
        <v>十八、援助其他地区支出</v>
      </c>
      <c r="D24" s="15"/>
    </row>
    <row r="25" ht="20.25" customHeight="1" spans="1:4">
      <c r="A25" s="13"/>
      <c r="B25" s="13"/>
      <c r="C25" s="297" t="str">
        <f>"十九"&amp;"、"&amp;"自然资源海洋气象等支出"</f>
        <v>十九、自然资源海洋气象等支出</v>
      </c>
      <c r="D25" s="15"/>
    </row>
    <row r="26" ht="20.25" customHeight="1" spans="1:4">
      <c r="A26" s="13"/>
      <c r="B26" s="13"/>
      <c r="C26" s="297" t="str">
        <f>"二十"&amp;"、"&amp;"住房保障支出"</f>
        <v>二十、住房保障支出</v>
      </c>
      <c r="D26" s="15">
        <v>16.475674</v>
      </c>
    </row>
    <row r="27" ht="20.25" customHeight="1" spans="1:4">
      <c r="A27" s="13"/>
      <c r="B27" s="13"/>
      <c r="C27" s="297" t="str">
        <f>"二十一"&amp;"、"&amp;"粮油物资储备支出"</f>
        <v>二十一、粮油物资储备支出</v>
      </c>
      <c r="D27" s="15"/>
    </row>
    <row r="28" ht="20.25" customHeight="1" spans="1:4">
      <c r="A28" s="13"/>
      <c r="B28" s="13"/>
      <c r="C28" s="297" t="str">
        <f>"二十二"&amp;"、"&amp;"国有资本经营预算支出"</f>
        <v>二十二、国有资本经营预算支出</v>
      </c>
      <c r="D28" s="15"/>
    </row>
    <row r="29" ht="20.25" customHeight="1" spans="1:4">
      <c r="A29" s="13"/>
      <c r="B29" s="13"/>
      <c r="C29" s="297" t="str">
        <f>"二十三"&amp;"、"&amp;"灾害防治及应急管理支出"</f>
        <v>二十三、灾害防治及应急管理支出</v>
      </c>
      <c r="D29" s="15"/>
    </row>
    <row r="30" ht="20.25" customHeight="1" spans="1:4">
      <c r="A30" s="13"/>
      <c r="B30" s="13"/>
      <c r="C30" s="297" t="str">
        <f>"二十四"&amp;"、"&amp;"预备费"</f>
        <v>二十四、预备费</v>
      </c>
      <c r="D30" s="15"/>
    </row>
    <row r="31" ht="20.25" customHeight="1" spans="1:4">
      <c r="A31" s="13"/>
      <c r="B31" s="13"/>
      <c r="C31" s="297" t="str">
        <f>"二十五"&amp;"、"&amp;"其他支出"</f>
        <v>二十五、其他支出</v>
      </c>
      <c r="D31" s="15"/>
    </row>
    <row r="32" ht="20.25" customHeight="1" spans="1:4">
      <c r="A32" s="13"/>
      <c r="B32" s="13"/>
      <c r="C32" s="297" t="str">
        <f>"二十六"&amp;"、"&amp;"转移性支出"</f>
        <v>二十六、转移性支出</v>
      </c>
      <c r="D32" s="15"/>
    </row>
    <row r="33" ht="20.25" customHeight="1" spans="1:4">
      <c r="A33" s="13"/>
      <c r="B33" s="13"/>
      <c r="C33" s="297" t="str">
        <f>"二十七"&amp;"、"&amp;"债务还本支出"</f>
        <v>二十七、债务还本支出</v>
      </c>
      <c r="D33" s="15"/>
    </row>
    <row r="34" ht="20.25" customHeight="1" spans="1:4">
      <c r="A34" s="13"/>
      <c r="B34" s="13"/>
      <c r="C34" s="297" t="str">
        <f>"二十八"&amp;"、"&amp;"债务付息支出"</f>
        <v>二十八、债务付息支出</v>
      </c>
      <c r="D34" s="15"/>
    </row>
    <row r="35" ht="20.25" customHeight="1" spans="1:4">
      <c r="A35" s="13"/>
      <c r="B35" s="13"/>
      <c r="C35" s="297" t="str">
        <f>"二十九"&amp;"、"&amp;"债务发行费用支出"</f>
        <v>二十九、债务发行费用支出</v>
      </c>
      <c r="D35" s="15"/>
    </row>
    <row r="36" ht="20.25" customHeight="1" spans="1:4">
      <c r="A36" s="13"/>
      <c r="B36" s="13"/>
      <c r="C36" s="297" t="str">
        <f>"三十"&amp;"、"&amp;"抗疫特别国债安排的支出"</f>
        <v>三十、抗疫特别国债安排的支出</v>
      </c>
      <c r="D36" s="15"/>
    </row>
    <row r="37" ht="20.25" customHeight="1" spans="1:4">
      <c r="A37" s="298" t="s">
        <v>18</v>
      </c>
      <c r="B37" s="15">
        <v>248.340704</v>
      </c>
      <c r="C37" s="298" t="s">
        <v>19</v>
      </c>
      <c r="D37" s="15">
        <v>248.340704</v>
      </c>
    </row>
    <row r="38" ht="20.25" customHeight="1" spans="1:4">
      <c r="A38" s="13" t="s">
        <v>20</v>
      </c>
      <c r="B38" s="15"/>
      <c r="C38" s="13" t="s">
        <v>21</v>
      </c>
      <c r="D38" s="15"/>
    </row>
    <row r="39" ht="20.25" customHeight="1" spans="1:4">
      <c r="A39" s="298" t="s">
        <v>22</v>
      </c>
      <c r="B39" s="15">
        <v>248.340704</v>
      </c>
      <c r="C39" s="298" t="s">
        <v>23</v>
      </c>
      <c r="D39" s="15">
        <v>248.340704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9" fitToWidth="0" fitToHeight="0" orientation="portrait"/>
  <headerFooter/>
</worksheet>
</file>

<file path=xl/worksheets/sheet1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0"/>
  <sheetViews>
    <sheetView showZeros="0" workbookViewId="0">
      <selection activeCell="A3" sqref="A3"/>
    </sheetView>
  </sheetViews>
  <sheetFormatPr defaultColWidth="9.14166666666667" defaultRowHeight="12" customHeight="1"/>
  <cols>
    <col min="1" max="1" width="30.025" customWidth="1"/>
    <col min="2" max="2" width="29" customWidth="1"/>
    <col min="3" max="3" width="23.85" customWidth="1"/>
    <col min="4" max="4" width="20.575" customWidth="1"/>
    <col min="5" max="5" width="20.1416666666667" customWidth="1"/>
    <col min="6" max="6" width="19.85" customWidth="1"/>
    <col min="7" max="7" width="9.85" customWidth="1"/>
    <col min="8" max="8" width="19" customWidth="1"/>
    <col min="9" max="9" width="12.575" customWidth="1"/>
    <col min="10" max="10" width="12.2833333333333" customWidth="1"/>
    <col min="11" max="11" width="15.7083333333333" customWidth="1"/>
  </cols>
  <sheetData>
    <row r="1" customHeight="1" spans="11:11">
      <c r="K1" s="53" t="s">
        <v>443</v>
      </c>
    </row>
    <row r="2" ht="28.5" customHeight="1" spans="2:11">
      <c r="B2" s="49" t="s">
        <v>444</v>
      </c>
      <c r="C2" s="3"/>
      <c r="D2" s="3"/>
      <c r="E2" s="3"/>
      <c r="F2" s="3"/>
      <c r="G2" s="50"/>
      <c r="H2" s="3"/>
      <c r="I2" s="50"/>
      <c r="J2" s="50"/>
      <c r="K2" s="3"/>
    </row>
    <row r="3" ht="17.25" customHeight="1" spans="1:2">
      <c r="A3" t="str">
        <f>"单位名称："&amp;"罗平县文学艺术界联合会"</f>
        <v>单位名称：罗平县文学艺术界联合会</v>
      </c>
      <c r="B3" s="4"/>
    </row>
    <row r="4" ht="44.25" customHeight="1" spans="1:11">
      <c r="A4" s="145" t="s">
        <v>354</v>
      </c>
      <c r="B4" s="46" t="s">
        <v>445</v>
      </c>
      <c r="C4" s="46" t="s">
        <v>446</v>
      </c>
      <c r="D4" s="46" t="s">
        <v>447</v>
      </c>
      <c r="E4" s="46" t="s">
        <v>448</v>
      </c>
      <c r="F4" s="46" t="s">
        <v>449</v>
      </c>
      <c r="G4" s="51" t="s">
        <v>450</v>
      </c>
      <c r="H4" s="46" t="s">
        <v>451</v>
      </c>
      <c r="I4" s="51" t="s">
        <v>452</v>
      </c>
      <c r="J4" s="51" t="s">
        <v>453</v>
      </c>
      <c r="K4" s="46" t="s">
        <v>454</v>
      </c>
    </row>
    <row r="5" ht="18.75" customHeight="1" spans="1:11">
      <c r="A5" s="146">
        <v>1</v>
      </c>
      <c r="B5" s="147">
        <v>2</v>
      </c>
      <c r="C5" s="147">
        <v>3</v>
      </c>
      <c r="D5" s="147">
        <v>4</v>
      </c>
      <c r="E5" s="147">
        <v>5</v>
      </c>
      <c r="F5" s="147">
        <v>6</v>
      </c>
      <c r="G5" s="148">
        <v>7</v>
      </c>
      <c r="H5" s="147">
        <v>8</v>
      </c>
      <c r="I5" s="148">
        <v>9</v>
      </c>
      <c r="J5" s="148">
        <v>10</v>
      </c>
      <c r="K5" s="147">
        <v>11</v>
      </c>
    </row>
    <row r="6" ht="21.75" customHeight="1" spans="1:11">
      <c r="A6" s="14"/>
      <c r="B6" s="13" t="s">
        <v>43</v>
      </c>
      <c r="C6" s="14"/>
      <c r="D6" s="14"/>
      <c r="E6" s="14"/>
      <c r="F6" s="14"/>
      <c r="G6" s="14"/>
      <c r="H6" s="14"/>
      <c r="I6" s="14"/>
      <c r="J6" s="14"/>
      <c r="K6" s="14"/>
    </row>
    <row r="7" ht="19.5" customHeight="1" spans="1:11">
      <c r="A7" s="149"/>
      <c r="B7" s="110" t="s">
        <v>43</v>
      </c>
      <c r="C7" s="13"/>
      <c r="D7" s="13"/>
      <c r="E7" s="13"/>
      <c r="F7" s="13"/>
      <c r="G7" s="13"/>
      <c r="H7" s="13"/>
      <c r="I7" s="13"/>
      <c r="J7" s="13"/>
      <c r="K7" s="13"/>
    </row>
    <row r="8" ht="19.5" customHeight="1" spans="1:11">
      <c r="A8" s="149" t="s">
        <v>434</v>
      </c>
      <c r="B8" s="13" t="s">
        <v>432</v>
      </c>
      <c r="C8" s="13" t="s">
        <v>455</v>
      </c>
      <c r="D8" s="13" t="s">
        <v>456</v>
      </c>
      <c r="E8" s="13" t="s">
        <v>457</v>
      </c>
      <c r="F8" s="13" t="s">
        <v>458</v>
      </c>
      <c r="G8" s="13" t="s">
        <v>459</v>
      </c>
      <c r="H8" s="13" t="s">
        <v>138</v>
      </c>
      <c r="I8" s="13" t="s">
        <v>460</v>
      </c>
      <c r="J8" s="13" t="s">
        <v>461</v>
      </c>
      <c r="K8" s="13" t="s">
        <v>462</v>
      </c>
    </row>
    <row r="9" ht="19.5" customHeight="1" spans="1:11">
      <c r="A9" s="149" t="s">
        <v>434</v>
      </c>
      <c r="B9" s="13" t="s">
        <v>432</v>
      </c>
      <c r="C9" s="13" t="s">
        <v>455</v>
      </c>
      <c r="D9" s="13" t="s">
        <v>463</v>
      </c>
      <c r="E9" s="13" t="s">
        <v>464</v>
      </c>
      <c r="F9" s="13" t="s">
        <v>465</v>
      </c>
      <c r="G9" s="13" t="s">
        <v>459</v>
      </c>
      <c r="H9" s="13" t="s">
        <v>466</v>
      </c>
      <c r="I9" s="13" t="s">
        <v>467</v>
      </c>
      <c r="J9" s="13" t="s">
        <v>468</v>
      </c>
      <c r="K9" s="13" t="s">
        <v>469</v>
      </c>
    </row>
    <row r="10" ht="19.5" customHeight="1" spans="1:11">
      <c r="A10" s="149" t="s">
        <v>434</v>
      </c>
      <c r="B10" s="13" t="s">
        <v>432</v>
      </c>
      <c r="C10" s="13" t="s">
        <v>455</v>
      </c>
      <c r="D10" s="13" t="s">
        <v>470</v>
      </c>
      <c r="E10" s="13" t="s">
        <v>471</v>
      </c>
      <c r="F10" s="13" t="s">
        <v>472</v>
      </c>
      <c r="G10" s="13" t="s">
        <v>459</v>
      </c>
      <c r="H10" s="13" t="s">
        <v>466</v>
      </c>
      <c r="I10" s="13" t="s">
        <v>467</v>
      </c>
      <c r="J10" s="13" t="s">
        <v>468</v>
      </c>
      <c r="K10" s="13" t="s">
        <v>473</v>
      </c>
    </row>
  </sheetData>
  <mergeCells count="4">
    <mergeCell ref="B2:K2"/>
    <mergeCell ref="A8:A10"/>
    <mergeCell ref="B8:B10"/>
    <mergeCell ref="C8:C10"/>
  </mergeCells>
  <pageMargins left="0.75" right="0.75" top="1" bottom="1" header="0.5" footer="0.5"/>
  <pageSetup paperSize="9" fitToWidth="0" fitToHeight="0" orientation="portrait"/>
  <headerFooter/>
</worksheet>
</file>

<file path=xl/worksheets/sheet1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8"/>
  <sheetViews>
    <sheetView showZeros="0" workbookViewId="0">
      <selection activeCell="B16" sqref="B16"/>
    </sheetView>
  </sheetViews>
  <sheetFormatPr defaultColWidth="9.14166666666667" defaultRowHeight="12" customHeight="1" outlineLevelRow="7"/>
  <cols>
    <col min="1" max="1" width="38.025" customWidth="1"/>
    <col min="2" max="2" width="22.7083333333333" customWidth="1"/>
    <col min="3" max="3" width="17.575" customWidth="1"/>
    <col min="4" max="7" width="23.575" customWidth="1"/>
    <col min="8" max="8" width="21.85" customWidth="1"/>
    <col min="9" max="11" width="23.575" customWidth="1"/>
  </cols>
  <sheetData>
    <row r="1" ht="17.25" customHeight="1" spans="11:11">
      <c r="K1" s="78" t="s">
        <v>474</v>
      </c>
    </row>
    <row r="2" ht="28.5" customHeight="1" spans="2:11">
      <c r="B2" s="135" t="s">
        <v>475</v>
      </c>
      <c r="C2" s="20"/>
      <c r="D2" s="20"/>
      <c r="E2" s="20"/>
      <c r="F2" s="20"/>
      <c r="G2" s="82"/>
      <c r="H2" s="20"/>
      <c r="I2" s="82"/>
      <c r="J2" s="82"/>
      <c r="K2" s="20"/>
    </row>
    <row r="3" ht="17.25" customHeight="1" spans="1:2">
      <c r="A3" t="str">
        <f>"单位名称："&amp;"罗平县文学艺术界联合会"</f>
        <v>单位名称：罗平县文学艺术界联合会</v>
      </c>
      <c r="B3" s="136"/>
    </row>
    <row r="4" ht="44.25" customHeight="1" spans="1:11">
      <c r="A4" s="137" t="s">
        <v>354</v>
      </c>
      <c r="B4" s="46" t="s">
        <v>445</v>
      </c>
      <c r="C4" s="46" t="s">
        <v>446</v>
      </c>
      <c r="D4" s="46" t="s">
        <v>447</v>
      </c>
      <c r="E4" s="46" t="s">
        <v>448</v>
      </c>
      <c r="F4" s="46" t="s">
        <v>449</v>
      </c>
      <c r="G4" s="51" t="s">
        <v>450</v>
      </c>
      <c r="H4" s="46" t="s">
        <v>451</v>
      </c>
      <c r="I4" s="51" t="s">
        <v>452</v>
      </c>
      <c r="J4" s="51" t="s">
        <v>453</v>
      </c>
      <c r="K4" s="46" t="s">
        <v>454</v>
      </c>
    </row>
    <row r="5" ht="14.25" customHeight="1" spans="1:11">
      <c r="A5" s="138">
        <v>1</v>
      </c>
      <c r="B5" s="139">
        <v>2</v>
      </c>
      <c r="C5" s="140">
        <v>3</v>
      </c>
      <c r="D5" s="141">
        <v>4</v>
      </c>
      <c r="E5" s="141">
        <v>5</v>
      </c>
      <c r="F5" s="141">
        <v>6</v>
      </c>
      <c r="G5" s="141">
        <v>7</v>
      </c>
      <c r="H5" s="140">
        <v>8</v>
      </c>
      <c r="I5" s="141">
        <v>8</v>
      </c>
      <c r="J5" s="140">
        <v>10</v>
      </c>
      <c r="K5" s="140">
        <v>11</v>
      </c>
    </row>
    <row r="6" ht="42" customHeight="1" spans="1:11">
      <c r="A6" s="14"/>
      <c r="B6" s="13"/>
      <c r="C6" s="142"/>
      <c r="D6" s="142"/>
      <c r="E6" s="142"/>
      <c r="F6" s="143"/>
      <c r="G6" s="144"/>
      <c r="H6" s="143"/>
      <c r="I6" s="144"/>
      <c r="J6" s="144"/>
      <c r="K6" s="143"/>
    </row>
    <row r="7" ht="51.75" customHeight="1" spans="1:11">
      <c r="A7" s="138"/>
      <c r="B7" s="13"/>
      <c r="C7" s="13"/>
      <c r="D7" s="13"/>
      <c r="E7" s="13"/>
      <c r="F7" s="13"/>
      <c r="G7" s="13"/>
      <c r="H7" s="13"/>
      <c r="I7" s="13"/>
      <c r="J7" s="13"/>
      <c r="K7" s="32"/>
    </row>
    <row r="8" customHeight="1" spans="1:1">
      <c r="A8" t="s">
        <v>476</v>
      </c>
    </row>
  </sheetData>
  <mergeCells count="1">
    <mergeCell ref="B2:K2"/>
  </mergeCells>
  <pageMargins left="0.75" right="0.75" top="1" bottom="1" header="0.5" footer="0.5"/>
  <pageSetup paperSize="9" fitToWidth="0" fitToHeight="0" orientation="portrait"/>
  <headerFooter/>
</worksheet>
</file>

<file path=xl/worksheets/sheet1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B17" sqref="B17"/>
    </sheetView>
  </sheetViews>
  <sheetFormatPr defaultColWidth="9.14166666666667" defaultRowHeight="14.25" customHeight="1" outlineLevelCol="5"/>
  <cols>
    <col min="1" max="1" width="26.85" customWidth="1"/>
    <col min="2" max="2" width="34.2833333333333" customWidth="1"/>
    <col min="3" max="3" width="30.425" customWidth="1"/>
    <col min="4" max="4" width="28.7083333333333" customWidth="1"/>
    <col min="5" max="6" width="26.85" customWidth="1"/>
  </cols>
  <sheetData>
    <row r="1" ht="12" customHeight="1" spans="1:6">
      <c r="A1" s="112">
        <v>1</v>
      </c>
      <c r="B1" s="113">
        <v>0</v>
      </c>
      <c r="C1" s="112">
        <v>1</v>
      </c>
      <c r="D1" s="128"/>
      <c r="E1" s="128"/>
      <c r="F1" s="111" t="s">
        <v>477</v>
      </c>
    </row>
    <row r="2" ht="26.25" customHeight="1" spans="1:6">
      <c r="A2" s="116" t="s">
        <v>478</v>
      </c>
      <c r="B2" s="116" t="s">
        <v>478</v>
      </c>
      <c r="C2" s="117"/>
      <c r="D2" s="129"/>
      <c r="E2" s="129"/>
      <c r="F2" s="129"/>
    </row>
    <row r="3" ht="13.5" customHeight="1" spans="1:6">
      <c r="A3" s="4" t="str">
        <f>"单位名称："&amp;"罗平县文学艺术界联合会"</f>
        <v>单位名称：罗平县文学艺术界联合会</v>
      </c>
      <c r="B3" s="4" t="s">
        <v>479</v>
      </c>
      <c r="C3" s="112"/>
      <c r="D3" s="128"/>
      <c r="E3" s="128"/>
      <c r="F3" s="302" t="s">
        <v>2</v>
      </c>
    </row>
    <row r="4" ht="19.5" customHeight="1" spans="1:6">
      <c r="A4" s="130" t="s">
        <v>480</v>
      </c>
      <c r="B4" s="131" t="s">
        <v>47</v>
      </c>
      <c r="C4" s="130" t="s">
        <v>48</v>
      </c>
      <c r="D4" s="10" t="s">
        <v>481</v>
      </c>
      <c r="E4" s="10"/>
      <c r="F4" s="10"/>
    </row>
    <row r="5" ht="18.75" customHeight="1" spans="1:6">
      <c r="A5" s="130"/>
      <c r="B5" s="132"/>
      <c r="C5" s="130"/>
      <c r="D5" s="10" t="s">
        <v>29</v>
      </c>
      <c r="E5" s="10" t="s">
        <v>49</v>
      </c>
      <c r="F5" s="10" t="s">
        <v>50</v>
      </c>
    </row>
    <row r="6" ht="23.25" customHeight="1" spans="1:6">
      <c r="A6" s="51">
        <v>1</v>
      </c>
      <c r="B6" s="124" t="s">
        <v>136</v>
      </c>
      <c r="C6" s="51">
        <v>3</v>
      </c>
      <c r="D6" s="66">
        <v>4</v>
      </c>
      <c r="E6" s="66">
        <v>5</v>
      </c>
      <c r="F6" s="66">
        <v>6</v>
      </c>
    </row>
    <row r="7" ht="23.25" customHeight="1" spans="1:6">
      <c r="A7" s="13"/>
      <c r="B7" s="14"/>
      <c r="C7" s="14"/>
      <c r="D7" s="15"/>
      <c r="E7" s="15"/>
      <c r="F7" s="15"/>
    </row>
    <row r="8" ht="24" customHeight="1" spans="1:6">
      <c r="A8" s="14"/>
      <c r="B8" s="13"/>
      <c r="C8" s="13"/>
      <c r="D8" s="15"/>
      <c r="E8" s="15"/>
      <c r="F8" s="15"/>
    </row>
    <row r="9" ht="18.75" customHeight="1" spans="1:6">
      <c r="A9" s="133" t="s">
        <v>94</v>
      </c>
      <c r="B9" s="133" t="s">
        <v>94</v>
      </c>
      <c r="C9" s="134" t="s">
        <v>94</v>
      </c>
      <c r="D9" s="15"/>
      <c r="E9" s="15"/>
      <c r="F9" s="15"/>
    </row>
    <row r="10" customHeight="1" spans="1:1">
      <c r="A10" t="s">
        <v>482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pageSetup paperSize="9" fitToWidth="0" fitToHeight="0" orientation="portrait"/>
  <headerFooter/>
</worksheet>
</file>

<file path=xl/worksheets/sheet1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10"/>
  <sheetViews>
    <sheetView showZeros="0" workbookViewId="0">
      <selection activeCell="B17" sqref="B17"/>
    </sheetView>
  </sheetViews>
  <sheetFormatPr defaultColWidth="9.14166666666667" defaultRowHeight="14.25" customHeight="1" outlineLevelCol="5"/>
  <cols>
    <col min="1" max="1" width="23.575" customWidth="1"/>
    <col min="2" max="2" width="30.425" customWidth="1"/>
    <col min="3" max="3" width="26.1416666666667" customWidth="1"/>
    <col min="4" max="4" width="25.2833333333333" customWidth="1"/>
    <col min="5" max="6" width="23.575" customWidth="1"/>
  </cols>
  <sheetData>
    <row r="1" ht="12" customHeight="1" spans="1:6">
      <c r="A1" s="112">
        <v>1</v>
      </c>
      <c r="B1" s="113">
        <v>0</v>
      </c>
      <c r="C1" s="112">
        <v>1</v>
      </c>
      <c r="D1" s="114"/>
      <c r="E1" s="114"/>
      <c r="F1" s="115" t="s">
        <v>477</v>
      </c>
    </row>
    <row r="2" ht="26.25" customHeight="1" spans="1:6">
      <c r="A2" s="116" t="s">
        <v>483</v>
      </c>
      <c r="B2" s="116" t="s">
        <v>478</v>
      </c>
      <c r="C2" s="117"/>
      <c r="D2" s="118"/>
      <c r="E2" s="118"/>
      <c r="F2" s="118"/>
    </row>
    <row r="3" ht="13.5" customHeight="1" spans="1:6">
      <c r="A3" s="4" t="str">
        <f>"单位名称："&amp;"罗平县文学艺术界联合会"</f>
        <v>单位名称：罗平县文学艺术界联合会</v>
      </c>
      <c r="B3" s="119" t="s">
        <v>479</v>
      </c>
      <c r="C3" s="112"/>
      <c r="D3" s="114"/>
      <c r="E3" s="114"/>
      <c r="F3" s="302" t="s">
        <v>2</v>
      </c>
    </row>
    <row r="4" ht="19.5" customHeight="1" spans="1:6">
      <c r="A4" s="120" t="s">
        <v>480</v>
      </c>
      <c r="B4" s="121" t="s">
        <v>47</v>
      </c>
      <c r="C4" s="120" t="s">
        <v>48</v>
      </c>
      <c r="D4" s="37" t="s">
        <v>484</v>
      </c>
      <c r="E4" s="38"/>
      <c r="F4" s="39"/>
    </row>
    <row r="5" ht="18.75" customHeight="1" spans="1:6">
      <c r="A5" s="122"/>
      <c r="B5" s="123"/>
      <c r="C5" s="122"/>
      <c r="D5" s="25" t="s">
        <v>29</v>
      </c>
      <c r="E5" s="37" t="s">
        <v>49</v>
      </c>
      <c r="F5" s="25" t="s">
        <v>50</v>
      </c>
    </row>
    <row r="6" ht="18.75" customHeight="1" spans="1:6">
      <c r="A6" s="51">
        <v>1</v>
      </c>
      <c r="B6" s="124" t="s">
        <v>136</v>
      </c>
      <c r="C6" s="51">
        <v>3</v>
      </c>
      <c r="D6" s="66">
        <v>4</v>
      </c>
      <c r="E6" s="66">
        <v>5</v>
      </c>
      <c r="F6" s="66">
        <v>6</v>
      </c>
    </row>
    <row r="7" ht="21" customHeight="1" spans="1:6">
      <c r="A7" s="13"/>
      <c r="B7" s="125"/>
      <c r="C7" s="125"/>
      <c r="D7" s="15"/>
      <c r="E7" s="15"/>
      <c r="F7" s="15"/>
    </row>
    <row r="8" ht="21" customHeight="1" spans="1:6">
      <c r="A8" s="125"/>
      <c r="B8" s="13"/>
      <c r="C8" s="13"/>
      <c r="D8" s="15"/>
      <c r="E8" s="15"/>
      <c r="F8" s="15"/>
    </row>
    <row r="9" ht="18.75" customHeight="1" spans="1:6">
      <c r="A9" s="126" t="s">
        <v>94</v>
      </c>
      <c r="B9" s="126" t="s">
        <v>94</v>
      </c>
      <c r="C9" s="127" t="s">
        <v>94</v>
      </c>
      <c r="D9" s="15"/>
      <c r="E9" s="15"/>
      <c r="F9" s="15"/>
    </row>
    <row r="10" customHeight="1" spans="1:1">
      <c r="A10" t="s">
        <v>485</v>
      </c>
    </row>
  </sheetData>
  <mergeCells count="7">
    <mergeCell ref="A2:F2"/>
    <mergeCell ref="A3:C3"/>
    <mergeCell ref="D4:F4"/>
    <mergeCell ref="A9:C9"/>
    <mergeCell ref="A4:A5"/>
    <mergeCell ref="B4:B5"/>
    <mergeCell ref="C4:C5"/>
  </mergeCells>
  <pageMargins left="0.75" right="0.75" top="1" bottom="1" header="0.5" footer="0.5"/>
  <pageSetup paperSize="9" fitToWidth="0" fitToHeight="0" orientation="portrait"/>
  <headerFooter/>
</worksheet>
</file>

<file path=xl/worksheets/sheet1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11"/>
  <sheetViews>
    <sheetView showZeros="0" workbookViewId="0">
      <selection activeCell="E17" sqref="E17"/>
    </sheetView>
  </sheetViews>
  <sheetFormatPr defaultColWidth="9.14166666666667" defaultRowHeight="14.25" customHeight="1"/>
  <cols>
    <col min="1" max="2" width="23.575" customWidth="1"/>
    <col min="3" max="3" width="27" customWidth="1"/>
    <col min="4" max="5" width="23.575" customWidth="1"/>
    <col min="6" max="6" width="33.85" customWidth="1"/>
    <col min="7" max="8" width="20.1416666666667" customWidth="1"/>
    <col min="9" max="9" width="25.2833333333333" customWidth="1"/>
    <col min="10" max="12" width="27" customWidth="1"/>
    <col min="13" max="13" width="23.575" customWidth="1"/>
    <col min="14" max="14" width="30.425" customWidth="1"/>
    <col min="15" max="15" width="27" customWidth="1"/>
    <col min="16" max="16" width="30.425" customWidth="1"/>
    <col min="17" max="17" width="23.575" customWidth="1"/>
  </cols>
  <sheetData>
    <row r="1" ht="13.5" customHeight="1" spans="15:17">
      <c r="O1" s="78"/>
      <c r="P1" s="78"/>
      <c r="Q1" s="40" t="s">
        <v>486</v>
      </c>
    </row>
    <row r="2" ht="27.75" customHeight="1" spans="1:17">
      <c r="A2" s="41" t="s">
        <v>487</v>
      </c>
      <c r="B2" s="20"/>
      <c r="C2" s="20"/>
      <c r="D2" s="20"/>
      <c r="E2" s="20"/>
      <c r="F2" s="20"/>
      <c r="G2" s="20"/>
      <c r="H2" s="20"/>
      <c r="I2" s="20"/>
      <c r="J2" s="20"/>
      <c r="K2" s="82"/>
      <c r="L2" s="20"/>
      <c r="M2" s="20"/>
      <c r="N2" s="20"/>
      <c r="O2" s="82"/>
      <c r="P2" s="82"/>
      <c r="Q2" s="20"/>
    </row>
    <row r="3" ht="18.75" customHeight="1" spans="1:17">
      <c r="A3" s="42" t="str">
        <f>"单位名称："&amp;"罗平县文学艺术界联合会"</f>
        <v>单位名称：罗平县文学艺术界联合会</v>
      </c>
      <c r="B3" s="22"/>
      <c r="C3" s="22"/>
      <c r="D3" s="22"/>
      <c r="E3" s="22"/>
      <c r="F3" s="22"/>
      <c r="G3" s="22"/>
      <c r="H3" s="22"/>
      <c r="I3" s="22"/>
      <c r="J3" s="22"/>
      <c r="O3" s="97"/>
      <c r="P3" s="97"/>
      <c r="Q3" s="302" t="s">
        <v>2</v>
      </c>
    </row>
    <row r="4" ht="15.75" customHeight="1" spans="1:17">
      <c r="A4" s="24" t="s">
        <v>488</v>
      </c>
      <c r="B4" s="84" t="s">
        <v>489</v>
      </c>
      <c r="C4" s="84" t="s">
        <v>490</v>
      </c>
      <c r="D4" s="84" t="s">
        <v>491</v>
      </c>
      <c r="E4" s="84" t="s">
        <v>492</v>
      </c>
      <c r="F4" s="84" t="s">
        <v>493</v>
      </c>
      <c r="G4" s="44" t="s">
        <v>360</v>
      </c>
      <c r="H4" s="44"/>
      <c r="I4" s="44"/>
      <c r="J4" s="44"/>
      <c r="K4" s="98"/>
      <c r="L4" s="44"/>
      <c r="M4" s="44"/>
      <c r="N4" s="44"/>
      <c r="O4" s="99"/>
      <c r="P4" s="98"/>
      <c r="Q4" s="45"/>
    </row>
    <row r="5" ht="17.25" customHeight="1" spans="1:17">
      <c r="A5" s="27"/>
      <c r="B5" s="86"/>
      <c r="C5" s="86"/>
      <c r="D5" s="86"/>
      <c r="E5" s="86"/>
      <c r="F5" s="86"/>
      <c r="G5" s="86" t="s">
        <v>29</v>
      </c>
      <c r="H5" s="86" t="s">
        <v>32</v>
      </c>
      <c r="I5" s="86" t="s">
        <v>494</v>
      </c>
      <c r="J5" s="86" t="s">
        <v>495</v>
      </c>
      <c r="K5" s="87" t="s">
        <v>496</v>
      </c>
      <c r="L5" s="100" t="s">
        <v>36</v>
      </c>
      <c r="M5" s="100"/>
      <c r="N5" s="100"/>
      <c r="O5" s="101"/>
      <c r="P5" s="106"/>
      <c r="Q5" s="88"/>
    </row>
    <row r="6" ht="54" customHeight="1" spans="1:17">
      <c r="A6" s="30"/>
      <c r="B6" s="88"/>
      <c r="C6" s="88"/>
      <c r="D6" s="88"/>
      <c r="E6" s="88"/>
      <c r="F6" s="88"/>
      <c r="G6" s="88"/>
      <c r="H6" s="88" t="s">
        <v>31</v>
      </c>
      <c r="I6" s="88"/>
      <c r="J6" s="88"/>
      <c r="K6" s="89"/>
      <c r="L6" s="88" t="s">
        <v>31</v>
      </c>
      <c r="M6" s="88" t="s">
        <v>37</v>
      </c>
      <c r="N6" s="88" t="s">
        <v>369</v>
      </c>
      <c r="O6" s="52" t="s">
        <v>39</v>
      </c>
      <c r="P6" s="89" t="s">
        <v>40</v>
      </c>
      <c r="Q6" s="88" t="s">
        <v>41</v>
      </c>
    </row>
    <row r="7" ht="15" customHeight="1" spans="1:17">
      <c r="A7" s="31">
        <v>1</v>
      </c>
      <c r="B7" s="107">
        <v>2</v>
      </c>
      <c r="C7" s="107">
        <v>3</v>
      </c>
      <c r="D7" s="107">
        <v>4</v>
      </c>
      <c r="E7" s="107">
        <v>5</v>
      </c>
      <c r="F7" s="107">
        <v>6</v>
      </c>
      <c r="G7" s="108">
        <v>7</v>
      </c>
      <c r="H7" s="108">
        <v>8</v>
      </c>
      <c r="I7" s="108">
        <v>9</v>
      </c>
      <c r="J7" s="108">
        <v>10</v>
      </c>
      <c r="K7" s="108">
        <v>11</v>
      </c>
      <c r="L7" s="108">
        <v>12</v>
      </c>
      <c r="M7" s="108">
        <v>13</v>
      </c>
      <c r="N7" s="108">
        <v>14</v>
      </c>
      <c r="O7" s="108">
        <v>15</v>
      </c>
      <c r="P7" s="108">
        <v>16</v>
      </c>
      <c r="Q7" s="108">
        <v>17</v>
      </c>
    </row>
    <row r="8" ht="21" customHeight="1" spans="1:17">
      <c r="A8" s="13" t="s">
        <v>43</v>
      </c>
      <c r="B8" s="90"/>
      <c r="C8" s="90"/>
      <c r="D8" s="90"/>
      <c r="E8" s="109"/>
      <c r="F8" s="15">
        <v>1.2</v>
      </c>
      <c r="G8" s="15">
        <v>1.2</v>
      </c>
      <c r="H8" s="15">
        <v>1.2</v>
      </c>
      <c r="I8" s="15"/>
      <c r="J8" s="15"/>
      <c r="K8" s="15"/>
      <c r="L8" s="15"/>
      <c r="M8" s="15"/>
      <c r="N8" s="15"/>
      <c r="O8" s="15"/>
      <c r="P8" s="15"/>
      <c r="Q8" s="15"/>
    </row>
    <row r="9" ht="25.5" customHeight="1" spans="1:17">
      <c r="A9" s="110" t="s">
        <v>43</v>
      </c>
      <c r="B9" s="13"/>
      <c r="C9" s="13"/>
      <c r="D9" s="13"/>
      <c r="E9" s="13"/>
      <c r="F9" s="15">
        <v>1.2</v>
      </c>
      <c r="G9" s="15">
        <v>1.2</v>
      </c>
      <c r="H9" s="15">
        <v>1.2</v>
      </c>
      <c r="I9" s="15"/>
      <c r="J9" s="15"/>
      <c r="K9" s="15"/>
      <c r="L9" s="15"/>
      <c r="M9" s="15"/>
      <c r="N9" s="15"/>
      <c r="O9" s="15"/>
      <c r="P9" s="15"/>
      <c r="Q9" s="15"/>
    </row>
    <row r="10" ht="25.5" customHeight="1" spans="1:17">
      <c r="A10" s="13" t="s">
        <v>402</v>
      </c>
      <c r="B10" s="13" t="s">
        <v>497</v>
      </c>
      <c r="C10" s="13" t="s">
        <v>498</v>
      </c>
      <c r="D10" s="13" t="s">
        <v>499</v>
      </c>
      <c r="E10" s="13" t="s">
        <v>500</v>
      </c>
      <c r="F10" s="15">
        <v>1.2</v>
      </c>
      <c r="G10" s="15">
        <v>1.2</v>
      </c>
      <c r="H10" s="15">
        <v>1.2</v>
      </c>
      <c r="I10" s="15"/>
      <c r="J10" s="15"/>
      <c r="K10" s="15"/>
      <c r="L10" s="15"/>
      <c r="M10" s="15"/>
      <c r="N10" s="15"/>
      <c r="O10" s="15"/>
      <c r="P10" s="15"/>
      <c r="Q10" s="15"/>
    </row>
    <row r="11" ht="21" customHeight="1" spans="1:17">
      <c r="A11" s="92" t="s">
        <v>94</v>
      </c>
      <c r="B11" s="93"/>
      <c r="C11" s="93"/>
      <c r="D11" s="93"/>
      <c r="E11" s="109"/>
      <c r="F11" s="15">
        <v>1.2</v>
      </c>
      <c r="G11" s="15">
        <v>1.2</v>
      </c>
      <c r="H11" s="15">
        <v>1.2</v>
      </c>
      <c r="I11" s="15"/>
      <c r="J11" s="15"/>
      <c r="K11" s="15"/>
      <c r="L11" s="15"/>
      <c r="M11" s="15"/>
      <c r="N11" s="15"/>
      <c r="O11" s="15"/>
      <c r="P11" s="15"/>
      <c r="Q11" s="15"/>
    </row>
  </sheetData>
  <mergeCells count="16">
    <mergeCell ref="A2:Q2"/>
    <mergeCell ref="A3:F3"/>
    <mergeCell ref="G4:Q4"/>
    <mergeCell ref="L5:Q5"/>
    <mergeCell ref="A11:E11"/>
    <mergeCell ref="A4:A6"/>
    <mergeCell ref="B4:B6"/>
    <mergeCell ref="C4:C6"/>
    <mergeCell ref="D4:D6"/>
    <mergeCell ref="E4:E6"/>
    <mergeCell ref="F4:F6"/>
    <mergeCell ref="G5:G6"/>
    <mergeCell ref="H5:H6"/>
    <mergeCell ref="I5:I6"/>
    <mergeCell ref="J5:J6"/>
    <mergeCell ref="K5:K6"/>
  </mergeCells>
  <pageMargins left="0.75" right="0.75" top="1" bottom="1" header="0.5" footer="0.5"/>
  <pageSetup paperSize="9" fitToWidth="0" fitToHeight="0" orientation="portrait"/>
  <headerFooter/>
</worksheet>
</file>

<file path=xl/worksheets/sheet1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R11"/>
  <sheetViews>
    <sheetView showZeros="0" workbookViewId="0">
      <selection activeCell="B17" sqref="B17"/>
    </sheetView>
  </sheetViews>
  <sheetFormatPr defaultColWidth="9.14166666666667" defaultRowHeight="14.25" customHeight="1"/>
  <cols>
    <col min="1" max="1" width="23.575" customWidth="1"/>
    <col min="2" max="2" width="27" customWidth="1"/>
    <col min="3" max="3" width="28.2833333333333" customWidth="1"/>
    <col min="4" max="4" width="23.575" customWidth="1"/>
    <col min="5" max="7" width="27" customWidth="1"/>
    <col min="8" max="9" width="20.1416666666667" customWidth="1"/>
    <col min="10" max="10" width="25.2833333333333" customWidth="1"/>
    <col min="11" max="13" width="27" customWidth="1"/>
    <col min="14" max="14" width="23.575" customWidth="1"/>
    <col min="15" max="15" width="30.425" customWidth="1"/>
    <col min="16" max="16" width="27" customWidth="1"/>
    <col min="17" max="17" width="30.425" customWidth="1"/>
    <col min="18" max="18" width="23.575" customWidth="1"/>
  </cols>
  <sheetData>
    <row r="1" ht="13.5" customHeight="1" spans="1:18">
      <c r="A1" s="79"/>
      <c r="B1" s="79"/>
      <c r="C1" s="79"/>
      <c r="D1" s="80"/>
      <c r="E1" s="80"/>
      <c r="F1" s="80"/>
      <c r="G1" s="80"/>
      <c r="H1" s="79"/>
      <c r="I1" s="79"/>
      <c r="J1" s="79"/>
      <c r="K1" s="79"/>
      <c r="L1" s="95"/>
      <c r="M1" s="79"/>
      <c r="N1" s="79"/>
      <c r="O1" s="79"/>
      <c r="P1" s="78"/>
      <c r="Q1" s="102"/>
      <c r="R1" s="103" t="s">
        <v>501</v>
      </c>
    </row>
    <row r="2" ht="27.75" customHeight="1" spans="1:18">
      <c r="A2" s="41" t="s">
        <v>502</v>
      </c>
      <c r="B2" s="81"/>
      <c r="C2" s="81"/>
      <c r="D2" s="82"/>
      <c r="E2" s="82"/>
      <c r="F2" s="82"/>
      <c r="G2" s="82"/>
      <c r="H2" s="81"/>
      <c r="I2" s="81"/>
      <c r="J2" s="81"/>
      <c r="K2" s="81"/>
      <c r="L2" s="96"/>
      <c r="M2" s="81"/>
      <c r="N2" s="81"/>
      <c r="O2" s="81"/>
      <c r="P2" s="82"/>
      <c r="Q2" s="96"/>
      <c r="R2" s="81"/>
    </row>
    <row r="3" ht="18.75" customHeight="1" spans="1:18">
      <c r="A3" s="83" t="str">
        <f>"单位名称："&amp;"罗平县文学艺术界联合会"</f>
        <v>单位名称：罗平县文学艺术界联合会</v>
      </c>
      <c r="B3" s="59"/>
      <c r="C3" s="59"/>
      <c r="D3" s="61"/>
      <c r="E3" s="61"/>
      <c r="F3" s="61"/>
      <c r="G3" s="61"/>
      <c r="H3" s="59"/>
      <c r="I3" s="59"/>
      <c r="J3" s="59"/>
      <c r="K3" s="59"/>
      <c r="L3" s="95"/>
      <c r="M3" s="79"/>
      <c r="N3" s="79"/>
      <c r="O3" s="79"/>
      <c r="P3" s="97"/>
      <c r="Q3" s="104"/>
      <c r="R3" s="305" t="s">
        <v>2</v>
      </c>
    </row>
    <row r="4" ht="15.75" customHeight="1" spans="1:18">
      <c r="A4" s="24" t="s">
        <v>488</v>
      </c>
      <c r="B4" s="84" t="s">
        <v>503</v>
      </c>
      <c r="C4" s="84" t="s">
        <v>504</v>
      </c>
      <c r="D4" s="85" t="s">
        <v>505</v>
      </c>
      <c r="E4" s="85" t="s">
        <v>506</v>
      </c>
      <c r="F4" s="85" t="s">
        <v>507</v>
      </c>
      <c r="G4" s="85" t="s">
        <v>508</v>
      </c>
      <c r="H4" s="44" t="s">
        <v>360</v>
      </c>
      <c r="I4" s="44"/>
      <c r="J4" s="44"/>
      <c r="K4" s="44"/>
      <c r="L4" s="98"/>
      <c r="M4" s="44"/>
      <c r="N4" s="44"/>
      <c r="O4" s="44"/>
      <c r="P4" s="99"/>
      <c r="Q4" s="98"/>
      <c r="R4" s="45"/>
    </row>
    <row r="5" ht="17.25" customHeight="1" spans="1:18">
      <c r="A5" s="27"/>
      <c r="B5" s="86"/>
      <c r="C5" s="86"/>
      <c r="D5" s="87"/>
      <c r="E5" s="87"/>
      <c r="F5" s="87"/>
      <c r="G5" s="87"/>
      <c r="H5" s="86" t="s">
        <v>29</v>
      </c>
      <c r="I5" s="86" t="s">
        <v>32</v>
      </c>
      <c r="J5" s="86" t="s">
        <v>494</v>
      </c>
      <c r="K5" s="86" t="s">
        <v>495</v>
      </c>
      <c r="L5" s="87" t="s">
        <v>496</v>
      </c>
      <c r="M5" s="100" t="s">
        <v>509</v>
      </c>
      <c r="N5" s="100"/>
      <c r="O5" s="100"/>
      <c r="P5" s="101"/>
      <c r="Q5" s="106"/>
      <c r="R5" s="88"/>
    </row>
    <row r="6" ht="54" customHeight="1" spans="1:18">
      <c r="A6" s="30"/>
      <c r="B6" s="88"/>
      <c r="C6" s="88"/>
      <c r="D6" s="89"/>
      <c r="E6" s="89"/>
      <c r="F6" s="89"/>
      <c r="G6" s="89"/>
      <c r="H6" s="88"/>
      <c r="I6" s="88" t="s">
        <v>31</v>
      </c>
      <c r="J6" s="88"/>
      <c r="K6" s="88"/>
      <c r="L6" s="89"/>
      <c r="M6" s="88" t="s">
        <v>31</v>
      </c>
      <c r="N6" s="88" t="s">
        <v>37</v>
      </c>
      <c r="O6" s="88" t="s">
        <v>369</v>
      </c>
      <c r="P6" s="52" t="s">
        <v>39</v>
      </c>
      <c r="Q6" s="89" t="s">
        <v>40</v>
      </c>
      <c r="R6" s="88" t="s">
        <v>41</v>
      </c>
    </row>
    <row r="7" ht="15" customHeight="1" spans="1:18">
      <c r="A7" s="30">
        <v>1</v>
      </c>
      <c r="B7" s="88">
        <v>2</v>
      </c>
      <c r="C7" s="88">
        <v>3</v>
      </c>
      <c r="D7" s="89">
        <v>4</v>
      </c>
      <c r="E7" s="89">
        <v>5</v>
      </c>
      <c r="F7" s="89">
        <v>6</v>
      </c>
      <c r="G7" s="89">
        <v>7</v>
      </c>
      <c r="H7" s="89">
        <v>8</v>
      </c>
      <c r="I7" s="89">
        <v>9</v>
      </c>
      <c r="J7" s="89">
        <v>10</v>
      </c>
      <c r="K7" s="89">
        <v>11</v>
      </c>
      <c r="L7" s="89">
        <v>12</v>
      </c>
      <c r="M7" s="89">
        <v>13</v>
      </c>
      <c r="N7" s="89">
        <v>14</v>
      </c>
      <c r="O7" s="89">
        <v>15</v>
      </c>
      <c r="P7" s="89">
        <v>16</v>
      </c>
      <c r="Q7" s="89">
        <v>17</v>
      </c>
      <c r="R7" s="89">
        <v>18</v>
      </c>
    </row>
    <row r="8" ht="21" customHeight="1" spans="1:18">
      <c r="A8" s="13"/>
      <c r="B8" s="90"/>
      <c r="C8" s="90"/>
      <c r="D8" s="91"/>
      <c r="E8" s="91"/>
      <c r="F8" s="91"/>
      <c r="G8" s="91"/>
      <c r="H8" s="15"/>
      <c r="I8" s="15"/>
      <c r="J8" s="15"/>
      <c r="K8" s="15"/>
      <c r="L8" s="15"/>
      <c r="M8" s="15"/>
      <c r="N8" s="15"/>
      <c r="O8" s="15"/>
      <c r="P8" s="15"/>
      <c r="Q8" s="15"/>
      <c r="R8" s="15"/>
    </row>
    <row r="9" ht="21" customHeight="1" spans="1:18">
      <c r="A9" s="13"/>
      <c r="B9" s="13"/>
      <c r="C9" s="13"/>
      <c r="D9" s="13"/>
      <c r="E9" s="13"/>
      <c r="F9" s="13"/>
      <c r="G9" s="13"/>
      <c r="H9" s="15"/>
      <c r="I9" s="15"/>
      <c r="J9" s="15"/>
      <c r="K9" s="15"/>
      <c r="L9" s="15"/>
      <c r="M9" s="15"/>
      <c r="N9" s="15"/>
      <c r="O9" s="15"/>
      <c r="P9" s="15"/>
      <c r="Q9" s="15"/>
      <c r="R9" s="15"/>
    </row>
    <row r="10" ht="21" customHeight="1" spans="1:18">
      <c r="A10" s="92" t="s">
        <v>510</v>
      </c>
      <c r="B10" s="93"/>
      <c r="C10" s="94"/>
      <c r="D10" s="91"/>
      <c r="E10" s="91"/>
      <c r="F10" s="91"/>
      <c r="G10" s="91"/>
      <c r="H10" s="15"/>
      <c r="I10" s="15"/>
      <c r="J10" s="15"/>
      <c r="K10" s="15"/>
      <c r="L10" s="15"/>
      <c r="M10" s="15"/>
      <c r="N10" s="15"/>
      <c r="O10" s="15"/>
      <c r="P10" s="15"/>
      <c r="Q10" s="15"/>
      <c r="R10" s="15"/>
    </row>
    <row r="11" customHeight="1" spans="1:1">
      <c r="A11" t="s">
        <v>511</v>
      </c>
    </row>
  </sheetData>
  <mergeCells count="17">
    <mergeCell ref="A2:R2"/>
    <mergeCell ref="A3:C3"/>
    <mergeCell ref="H4:R4"/>
    <mergeCell ref="M5:R5"/>
    <mergeCell ref="A10:C10"/>
    <mergeCell ref="A4:A6"/>
    <mergeCell ref="B4:B6"/>
    <mergeCell ref="C4:C6"/>
    <mergeCell ref="D4:D6"/>
    <mergeCell ref="E4:E6"/>
    <mergeCell ref="F4:F6"/>
    <mergeCell ref="G4:G6"/>
    <mergeCell ref="H5:H6"/>
    <mergeCell ref="I5:I6"/>
    <mergeCell ref="J5:J6"/>
    <mergeCell ref="K5:K6"/>
    <mergeCell ref="L5:L6"/>
  </mergeCells>
  <pageMargins left="0.75" right="0.75" top="1" bottom="1" header="0.5" footer="0.5"/>
  <pageSetup paperSize="9" fitToWidth="0" fitToHeight="0" orientation="portrait"/>
  <headerFooter/>
</worksheet>
</file>

<file path=xl/worksheets/sheet1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9"/>
  <sheetViews>
    <sheetView showZeros="0" workbookViewId="0">
      <selection activeCell="A9" sqref="A9"/>
    </sheetView>
  </sheetViews>
  <sheetFormatPr defaultColWidth="9.14166666666667" defaultRowHeight="14.25" customHeight="1"/>
  <cols>
    <col min="1" max="1" width="27.625" customWidth="1"/>
    <col min="2" max="4" width="13.425" customWidth="1"/>
    <col min="5" max="5" width="10.2833333333333" customWidth="1"/>
    <col min="7" max="14" width="10.2833333333333" customWidth="1"/>
  </cols>
  <sheetData>
    <row r="1" ht="13.5" customHeight="1" spans="4:17">
      <c r="D1" s="54"/>
      <c r="F1" s="55"/>
      <c r="Q1" s="78" t="s">
        <v>512</v>
      </c>
    </row>
    <row r="2" ht="35.25" customHeight="1" spans="1:14">
      <c r="A2" s="56" t="s">
        <v>513</v>
      </c>
      <c r="B2" s="57"/>
      <c r="C2" s="57"/>
      <c r="D2" s="57"/>
      <c r="E2" s="57"/>
      <c r="F2" s="57"/>
      <c r="G2" s="57"/>
      <c r="H2" s="57"/>
      <c r="I2" s="57"/>
      <c r="J2" s="57"/>
      <c r="K2" s="57"/>
      <c r="L2" s="57"/>
      <c r="M2" s="57"/>
      <c r="N2" s="57"/>
    </row>
    <row r="3" ht="24" customHeight="1" spans="1:16">
      <c r="A3" s="58" t="str">
        <f>"单位名称："&amp;"罗平县文学艺术界联合会"</f>
        <v>单位名称：罗平县文学艺术界联合会</v>
      </c>
      <c r="B3" s="59"/>
      <c r="C3" s="59"/>
      <c r="D3" s="60"/>
      <c r="E3" s="59"/>
      <c r="F3" s="61"/>
      <c r="G3" s="59"/>
      <c r="H3" s="59"/>
      <c r="I3" s="59"/>
      <c r="J3" s="59"/>
      <c r="K3" s="22"/>
      <c r="L3" s="22"/>
      <c r="P3" s="306" t="s">
        <v>2</v>
      </c>
    </row>
    <row r="4" ht="19.5" customHeight="1" spans="1:17">
      <c r="A4" s="10" t="s">
        <v>514</v>
      </c>
      <c r="B4" s="10" t="s">
        <v>360</v>
      </c>
      <c r="C4" s="10"/>
      <c r="D4" s="62"/>
      <c r="E4" s="63" t="s">
        <v>515</v>
      </c>
      <c r="F4" s="63"/>
      <c r="G4" s="63"/>
      <c r="H4" s="63"/>
      <c r="I4" s="63"/>
      <c r="J4" s="63"/>
      <c r="K4" s="63"/>
      <c r="L4" s="63"/>
      <c r="M4" s="63"/>
      <c r="N4" s="63"/>
      <c r="O4" s="63"/>
      <c r="P4" s="63"/>
      <c r="Q4" s="63"/>
    </row>
    <row r="5" ht="40.5" customHeight="1" spans="1:17">
      <c r="A5" s="10"/>
      <c r="B5" s="10" t="s">
        <v>29</v>
      </c>
      <c r="C5" s="9" t="s">
        <v>32</v>
      </c>
      <c r="D5" s="64" t="s">
        <v>516</v>
      </c>
      <c r="E5" s="65" t="s">
        <v>517</v>
      </c>
      <c r="F5" s="65" t="s">
        <v>518</v>
      </c>
      <c r="G5" s="65" t="s">
        <v>519</v>
      </c>
      <c r="H5" s="65" t="s">
        <v>520</v>
      </c>
      <c r="I5" s="65" t="s">
        <v>521</v>
      </c>
      <c r="J5" s="65" t="s">
        <v>522</v>
      </c>
      <c r="K5" s="65" t="s">
        <v>523</v>
      </c>
      <c r="L5" s="65" t="s">
        <v>524</v>
      </c>
      <c r="M5" s="65" t="s">
        <v>525</v>
      </c>
      <c r="N5" s="65" t="s">
        <v>526</v>
      </c>
      <c r="O5" s="65" t="s">
        <v>527</v>
      </c>
      <c r="P5" s="65" t="s">
        <v>528</v>
      </c>
      <c r="Q5" s="65" t="s">
        <v>529</v>
      </c>
    </row>
    <row r="6" ht="19.5" customHeight="1" spans="1:17">
      <c r="A6" s="66">
        <v>1</v>
      </c>
      <c r="B6" s="66">
        <v>2</v>
      </c>
      <c r="C6" s="67">
        <v>3</v>
      </c>
      <c r="D6" s="62">
        <v>4</v>
      </c>
      <c r="E6" s="68">
        <v>5</v>
      </c>
      <c r="F6" s="69">
        <v>6</v>
      </c>
      <c r="G6" s="68">
        <v>7</v>
      </c>
      <c r="H6" s="70">
        <v>8</v>
      </c>
      <c r="I6" s="68">
        <v>9</v>
      </c>
      <c r="J6" s="68">
        <v>10</v>
      </c>
      <c r="K6" s="68">
        <v>11</v>
      </c>
      <c r="L6" s="70">
        <v>12</v>
      </c>
      <c r="M6" s="68">
        <v>13</v>
      </c>
      <c r="N6" s="75">
        <v>14</v>
      </c>
      <c r="O6" s="68">
        <v>15</v>
      </c>
      <c r="P6" s="76">
        <v>16</v>
      </c>
      <c r="Q6" s="68">
        <v>17</v>
      </c>
    </row>
    <row r="7" ht="18.75" customHeight="1" spans="1:17">
      <c r="A7" s="71"/>
      <c r="B7" s="15"/>
      <c r="C7" s="15"/>
      <c r="D7" s="72"/>
      <c r="E7" s="73"/>
      <c r="F7" s="73"/>
      <c r="G7" s="73"/>
      <c r="H7" s="73"/>
      <c r="I7" s="73"/>
      <c r="J7" s="73"/>
      <c r="K7" s="73"/>
      <c r="L7" s="73"/>
      <c r="M7" s="73"/>
      <c r="N7" s="73"/>
      <c r="O7" s="77"/>
      <c r="P7" s="77"/>
      <c r="Q7" s="77"/>
    </row>
    <row r="8" ht="18.75" customHeight="1" spans="1:17">
      <c r="A8" s="71"/>
      <c r="B8" s="15"/>
      <c r="C8" s="15"/>
      <c r="D8" s="72"/>
      <c r="E8" s="73"/>
      <c r="F8" s="73"/>
      <c r="G8" s="73"/>
      <c r="H8" s="73"/>
      <c r="I8" s="73"/>
      <c r="J8" s="73"/>
      <c r="K8" s="73"/>
      <c r="L8" s="73"/>
      <c r="M8" s="73"/>
      <c r="N8" s="73"/>
      <c r="O8" s="77"/>
      <c r="P8" s="77"/>
      <c r="Q8" s="77"/>
    </row>
    <row r="9" customHeight="1" spans="1:1">
      <c r="A9" t="s">
        <v>530</v>
      </c>
    </row>
  </sheetData>
  <mergeCells count="6">
    <mergeCell ref="A2:N2"/>
    <mergeCell ref="A3:J3"/>
    <mergeCell ref="P3:Q3"/>
    <mergeCell ref="B4:D4"/>
    <mergeCell ref="E4:Q4"/>
    <mergeCell ref="A4:A5"/>
  </mergeCells>
  <pageMargins left="0.75" right="0.75" top="1" bottom="1" header="0.5" footer="0.5"/>
  <pageSetup paperSize="9" fitToWidth="0" fitToHeight="0" orientation="portrait"/>
  <headerFooter/>
</worksheet>
</file>

<file path=xl/worksheets/sheet1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J8"/>
  <sheetViews>
    <sheetView showZeros="0" workbookViewId="0">
      <selection activeCell="B16" sqref="B16"/>
    </sheetView>
  </sheetViews>
  <sheetFormatPr defaultColWidth="9.14166666666667" defaultRowHeight="12" customHeight="1" outlineLevelRow="7"/>
  <cols>
    <col min="1" max="1" width="26.425" customWidth="1"/>
    <col min="2" max="5" width="26.85" customWidth="1"/>
    <col min="6" max="6" width="23.575" customWidth="1"/>
    <col min="7" max="7" width="25" customWidth="1"/>
    <col min="8" max="9" width="23.575" customWidth="1"/>
    <col min="10" max="10" width="26.85" customWidth="1"/>
  </cols>
  <sheetData>
    <row r="1" customHeight="1" spans="10:10">
      <c r="J1" s="53" t="s">
        <v>531</v>
      </c>
    </row>
    <row r="2" ht="28.5" customHeight="1" spans="1:10">
      <c r="A2" s="49" t="s">
        <v>532</v>
      </c>
      <c r="B2" s="3"/>
      <c r="C2" s="3"/>
      <c r="D2" s="3"/>
      <c r="E2" s="3"/>
      <c r="F2" s="50"/>
      <c r="G2" s="3"/>
      <c r="H2" s="50"/>
      <c r="I2" s="50"/>
      <c r="J2" s="3"/>
    </row>
    <row r="3" ht="17.25" customHeight="1" spans="1:1">
      <c r="A3" s="4" t="str">
        <f>"单位名称："&amp;"罗平县文学艺术界联合会"</f>
        <v>单位名称：罗平县文学艺术界联合会</v>
      </c>
    </row>
    <row r="4" ht="44.25" customHeight="1" spans="1:10">
      <c r="A4" s="46" t="s">
        <v>445</v>
      </c>
      <c r="B4" s="46" t="s">
        <v>446</v>
      </c>
      <c r="C4" s="46" t="s">
        <v>447</v>
      </c>
      <c r="D4" s="46" t="s">
        <v>448</v>
      </c>
      <c r="E4" s="46" t="s">
        <v>449</v>
      </c>
      <c r="F4" s="51" t="s">
        <v>450</v>
      </c>
      <c r="G4" s="46" t="s">
        <v>451</v>
      </c>
      <c r="H4" s="51" t="s">
        <v>452</v>
      </c>
      <c r="I4" s="51" t="s">
        <v>453</v>
      </c>
      <c r="J4" s="46" t="s">
        <v>454</v>
      </c>
    </row>
    <row r="5" ht="14.25" customHeight="1" spans="1:10">
      <c r="A5" s="46">
        <v>1</v>
      </c>
      <c r="B5" s="51">
        <v>2</v>
      </c>
      <c r="C5" s="52">
        <v>3</v>
      </c>
      <c r="D5" s="52">
        <v>4</v>
      </c>
      <c r="E5" s="52">
        <v>5</v>
      </c>
      <c r="F5" s="52">
        <v>6</v>
      </c>
      <c r="G5" s="51">
        <v>7</v>
      </c>
      <c r="H5" s="52">
        <v>8</v>
      </c>
      <c r="I5" s="51">
        <v>9</v>
      </c>
      <c r="J5" s="51">
        <v>10</v>
      </c>
    </row>
    <row r="6" ht="27.75" customHeight="1" spans="1:10">
      <c r="A6" s="13"/>
      <c r="B6" s="14"/>
      <c r="C6" s="14"/>
      <c r="D6" s="14"/>
      <c r="E6" s="14"/>
      <c r="F6" s="14"/>
      <c r="G6" s="14"/>
      <c r="H6" s="14"/>
      <c r="I6" s="14"/>
      <c r="J6" s="14"/>
    </row>
    <row r="7" ht="26.25" customHeight="1" spans="1:10">
      <c r="A7" s="13"/>
      <c r="B7" s="13"/>
      <c r="C7" s="13"/>
      <c r="D7" s="13"/>
      <c r="E7" s="13"/>
      <c r="F7" s="13"/>
      <c r="G7" s="13"/>
      <c r="H7" s="13"/>
      <c r="I7" s="13"/>
      <c r="J7" s="13"/>
    </row>
    <row r="8" customHeight="1" spans="1:1">
      <c r="A8" t="s">
        <v>530</v>
      </c>
    </row>
  </sheetData>
  <mergeCells count="2">
    <mergeCell ref="A2:J2"/>
    <mergeCell ref="A3:H3"/>
  </mergeCells>
  <pageMargins left="0.75" right="0.75" top="1" bottom="1" header="0.5" footer="0.5"/>
  <pageSetup paperSize="9" fitToWidth="0" fitToHeight="0" orientation="portrait"/>
  <headerFooter/>
</worksheet>
</file>

<file path=xl/worksheets/sheet1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H9"/>
  <sheetViews>
    <sheetView showZeros="0" workbookViewId="0">
      <selection activeCell="B17" sqref="B17"/>
    </sheetView>
  </sheetViews>
  <sheetFormatPr defaultColWidth="9.14166666666667" defaultRowHeight="12" customHeight="1" outlineLevelCol="7"/>
  <cols>
    <col min="1" max="1" width="22.7083333333333" customWidth="1"/>
    <col min="2" max="2" width="24.575" customWidth="1"/>
    <col min="3" max="3" width="30.425" customWidth="1"/>
    <col min="4" max="5" width="23.575" customWidth="1"/>
    <col min="6" max="8" width="32.1416666666667" customWidth="1"/>
  </cols>
  <sheetData>
    <row r="1" ht="14.25" customHeight="1" spans="8:8">
      <c r="H1" s="40" t="s">
        <v>533</v>
      </c>
    </row>
    <row r="2" ht="28.5" customHeight="1" spans="1:8">
      <c r="A2" s="41" t="s">
        <v>534</v>
      </c>
      <c r="B2" s="20"/>
      <c r="C2" s="20"/>
      <c r="D2" s="20"/>
      <c r="E2" s="20"/>
      <c r="F2" s="20"/>
      <c r="G2" s="20"/>
      <c r="H2" s="20"/>
    </row>
    <row r="3" ht="13.5" customHeight="1" spans="1:2">
      <c r="A3" s="42" t="str">
        <f>"单位名称："&amp;"罗平县文学艺术界联合会"</f>
        <v>单位名称：罗平县文学艺术界联合会</v>
      </c>
      <c r="B3" s="21"/>
    </row>
    <row r="4" ht="18" customHeight="1" spans="1:8">
      <c r="A4" s="24" t="s">
        <v>480</v>
      </c>
      <c r="B4" s="24" t="s">
        <v>535</v>
      </c>
      <c r="C4" s="24" t="s">
        <v>536</v>
      </c>
      <c r="D4" s="24" t="s">
        <v>537</v>
      </c>
      <c r="E4" s="24" t="s">
        <v>538</v>
      </c>
      <c r="F4" s="43" t="s">
        <v>539</v>
      </c>
      <c r="G4" s="44"/>
      <c r="H4" s="45"/>
    </row>
    <row r="5" ht="18" customHeight="1" spans="1:8">
      <c r="A5" s="30"/>
      <c r="B5" s="30"/>
      <c r="C5" s="30"/>
      <c r="D5" s="30"/>
      <c r="E5" s="30"/>
      <c r="F5" s="46" t="s">
        <v>492</v>
      </c>
      <c r="G5" s="46" t="s">
        <v>540</v>
      </c>
      <c r="H5" s="46" t="s">
        <v>541</v>
      </c>
    </row>
    <row r="6" ht="21" customHeight="1" spans="1:8">
      <c r="A6" s="46">
        <v>1</v>
      </c>
      <c r="B6" s="46">
        <v>2</v>
      </c>
      <c r="C6" s="46">
        <v>3</v>
      </c>
      <c r="D6" s="46">
        <v>4</v>
      </c>
      <c r="E6" s="46">
        <v>5</v>
      </c>
      <c r="F6" s="46">
        <v>6</v>
      </c>
      <c r="G6" s="46">
        <v>7</v>
      </c>
      <c r="H6" s="46">
        <v>8</v>
      </c>
    </row>
    <row r="7" ht="33" customHeight="1" spans="1:8">
      <c r="A7" s="13"/>
      <c r="B7" s="13"/>
      <c r="C7" s="13"/>
      <c r="D7" s="13"/>
      <c r="E7" s="13"/>
      <c r="F7" s="13"/>
      <c r="G7" s="15"/>
      <c r="H7" s="15"/>
    </row>
    <row r="8" ht="24" customHeight="1" spans="1:8">
      <c r="A8" s="47" t="s">
        <v>29</v>
      </c>
      <c r="B8" s="48"/>
      <c r="C8" s="48"/>
      <c r="D8" s="48"/>
      <c r="E8" s="48"/>
      <c r="F8" s="13"/>
      <c r="G8" s="15"/>
      <c r="H8" s="15"/>
    </row>
    <row r="9" customHeight="1" spans="1:1">
      <c r="A9" t="s">
        <v>542</v>
      </c>
    </row>
  </sheetData>
  <mergeCells count="8">
    <mergeCell ref="A2:H2"/>
    <mergeCell ref="A3:C3"/>
    <mergeCell ref="F4:H4"/>
    <mergeCell ref="A4:A5"/>
    <mergeCell ref="B4:B5"/>
    <mergeCell ref="C4:C5"/>
    <mergeCell ref="D4:D5"/>
    <mergeCell ref="E4:E5"/>
  </mergeCells>
  <pageMargins left="0.75" right="0.75" top="1" bottom="1" header="0.5" footer="0.5"/>
  <pageSetup paperSize="9" fitToWidth="0" fitToHeight="0" orientation="portrait"/>
  <headerFooter/>
</worksheet>
</file>

<file path=xl/worksheets/sheet1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K11"/>
  <sheetViews>
    <sheetView showZeros="0" topLeftCell="A5" workbookViewId="0">
      <selection activeCell="A11" sqref="A11"/>
    </sheetView>
  </sheetViews>
  <sheetFormatPr defaultColWidth="9.14166666666667" defaultRowHeight="14.25" customHeight="1"/>
  <cols>
    <col min="1" max="3" width="23.575" customWidth="1"/>
    <col min="4" max="7" width="27" customWidth="1"/>
    <col min="8" max="8" width="20.1416666666667" customWidth="1"/>
    <col min="9" max="9" width="33.85" customWidth="1"/>
    <col min="10" max="10" width="32.1416666666667" customWidth="1"/>
    <col min="11" max="11" width="17.575" customWidth="1"/>
  </cols>
  <sheetData>
    <row r="1" ht="13.5" customHeight="1" spans="4:11">
      <c r="D1" s="19"/>
      <c r="E1" s="19"/>
      <c r="F1" s="19"/>
      <c r="G1" s="19"/>
      <c r="K1" s="36" t="s">
        <v>543</v>
      </c>
    </row>
    <row r="2" ht="27.75" customHeight="1" spans="1:11">
      <c r="A2" s="20" t="s">
        <v>544</v>
      </c>
      <c r="B2" s="20"/>
      <c r="C2" s="20"/>
      <c r="D2" s="20"/>
      <c r="E2" s="20"/>
      <c r="F2" s="20"/>
      <c r="G2" s="20"/>
      <c r="H2" s="20"/>
      <c r="I2" s="20"/>
      <c r="J2" s="20"/>
      <c r="K2" s="20"/>
    </row>
    <row r="3" ht="13.5" customHeight="1" spans="1:11">
      <c r="A3" s="4" t="str">
        <f>"单位名称："&amp;"罗平县文学艺术界联合会"</f>
        <v>单位名称：罗平县文学艺术界联合会</v>
      </c>
      <c r="B3" s="21"/>
      <c r="C3" s="21"/>
      <c r="D3" s="21"/>
      <c r="E3" s="21"/>
      <c r="F3" s="21"/>
      <c r="G3" s="21"/>
      <c r="H3" s="22"/>
      <c r="I3" s="22"/>
      <c r="J3" s="22"/>
      <c r="K3" s="307" t="s">
        <v>2</v>
      </c>
    </row>
    <row r="4" ht="21.75" customHeight="1" spans="1:11">
      <c r="A4" s="23" t="s">
        <v>427</v>
      </c>
      <c r="B4" s="23" t="s">
        <v>355</v>
      </c>
      <c r="C4" s="23" t="s">
        <v>353</v>
      </c>
      <c r="D4" s="24" t="s">
        <v>356</v>
      </c>
      <c r="E4" s="24" t="s">
        <v>357</v>
      </c>
      <c r="F4" s="24" t="s">
        <v>428</v>
      </c>
      <c r="G4" s="24" t="s">
        <v>429</v>
      </c>
      <c r="H4" s="25" t="s">
        <v>29</v>
      </c>
      <c r="I4" s="37" t="s">
        <v>545</v>
      </c>
      <c r="J4" s="38"/>
      <c r="K4" s="39"/>
    </row>
    <row r="5" ht="21.75" customHeight="1" spans="1:11">
      <c r="A5" s="26"/>
      <c r="B5" s="26"/>
      <c r="C5" s="26"/>
      <c r="D5" s="27"/>
      <c r="E5" s="27"/>
      <c r="F5" s="27"/>
      <c r="G5" s="27"/>
      <c r="H5" s="28"/>
      <c r="I5" s="24" t="s">
        <v>32</v>
      </c>
      <c r="J5" s="24" t="s">
        <v>33</v>
      </c>
      <c r="K5" s="24" t="s">
        <v>34</v>
      </c>
    </row>
    <row r="6" ht="40.5" customHeight="1" spans="1:11">
      <c r="A6" s="29"/>
      <c r="B6" s="29"/>
      <c r="C6" s="29"/>
      <c r="D6" s="30"/>
      <c r="E6" s="30"/>
      <c r="F6" s="30"/>
      <c r="G6" s="30"/>
      <c r="H6" s="31"/>
      <c r="I6" s="30" t="s">
        <v>31</v>
      </c>
      <c r="J6" s="30"/>
      <c r="K6" s="30"/>
    </row>
    <row r="7" ht="15" customHeight="1" spans="1:11">
      <c r="A7" s="11">
        <v>1</v>
      </c>
      <c r="B7" s="11">
        <v>2</v>
      </c>
      <c r="C7" s="11">
        <v>3</v>
      </c>
      <c r="D7" s="11">
        <v>4</v>
      </c>
      <c r="E7" s="11">
        <v>5</v>
      </c>
      <c r="F7" s="11">
        <v>6</v>
      </c>
      <c r="G7" s="11">
        <v>7</v>
      </c>
      <c r="H7" s="11">
        <v>8</v>
      </c>
      <c r="I7" s="11">
        <v>9</v>
      </c>
      <c r="J7" s="12">
        <v>10</v>
      </c>
      <c r="K7" s="12">
        <v>11</v>
      </c>
    </row>
    <row r="8" ht="18.75" customHeight="1" spans="1:11">
      <c r="A8" s="32"/>
      <c r="B8" s="13"/>
      <c r="C8" s="32"/>
      <c r="D8" s="32"/>
      <c r="E8" s="32"/>
      <c r="F8" s="32"/>
      <c r="G8" s="32"/>
      <c r="H8" s="15"/>
      <c r="I8" s="15"/>
      <c r="J8" s="15"/>
      <c r="K8" s="15"/>
    </row>
    <row r="9" ht="18.75" customHeight="1" spans="1:11">
      <c r="A9" s="13"/>
      <c r="B9" s="13"/>
      <c r="C9" s="13"/>
      <c r="D9" s="13"/>
      <c r="E9" s="13"/>
      <c r="F9" s="13"/>
      <c r="G9" s="13"/>
      <c r="H9" s="15"/>
      <c r="I9" s="15"/>
      <c r="J9" s="15"/>
      <c r="K9" s="15"/>
    </row>
    <row r="10" ht="18.75" customHeight="1" spans="1:11">
      <c r="A10" s="33" t="s">
        <v>94</v>
      </c>
      <c r="B10" s="34"/>
      <c r="C10" s="34"/>
      <c r="D10" s="34"/>
      <c r="E10" s="34"/>
      <c r="F10" s="34"/>
      <c r="G10" s="35"/>
      <c r="H10" s="15"/>
      <c r="I10" s="15"/>
      <c r="J10" s="15"/>
      <c r="K10" s="15"/>
    </row>
    <row r="11" customHeight="1" spans="1:1">
      <c r="A11" t="s">
        <v>546</v>
      </c>
    </row>
  </sheetData>
  <mergeCells count="15">
    <mergeCell ref="A2:K2"/>
    <mergeCell ref="A3:G3"/>
    <mergeCell ref="I4:K4"/>
    <mergeCell ref="A10:G10"/>
    <mergeCell ref="A4:A6"/>
    <mergeCell ref="B4:B6"/>
    <mergeCell ref="C4:C6"/>
    <mergeCell ref="D4:D6"/>
    <mergeCell ref="E4:E6"/>
    <mergeCell ref="F4:F6"/>
    <mergeCell ref="G4:G6"/>
    <mergeCell ref="H4:H6"/>
    <mergeCell ref="I5:I6"/>
    <mergeCell ref="J5:J6"/>
    <mergeCell ref="K5:K6"/>
  </mergeCells>
  <pageMargins left="0.75" right="0.75" top="1" bottom="1" header="0.5" footer="0.5"/>
  <pageSetup paperSize="9" fitToWidth="0" fitToHeight="0" orientation="portrait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T10"/>
  <sheetViews>
    <sheetView showZeros="0" workbookViewId="0">
      <selection activeCell="A1" sqref="A1"/>
    </sheetView>
  </sheetViews>
  <sheetFormatPr defaultColWidth="8" defaultRowHeight="14.25" customHeight="1"/>
  <cols>
    <col min="1" max="1" width="25.2833333333333" customWidth="1"/>
    <col min="2" max="2" width="33.575" customWidth="1"/>
    <col min="3" max="8" width="12.575" customWidth="1"/>
    <col min="9" max="9" width="11.7083333333333" customWidth="1"/>
    <col min="10" max="14" width="12.575" customWidth="1"/>
    <col min="15" max="15" width="15.85" customWidth="1"/>
    <col min="16" max="16" width="9.575" customWidth="1"/>
    <col min="17" max="17" width="21.2833333333333" customWidth="1"/>
    <col min="18" max="18" width="10.575" customWidth="1"/>
    <col min="19" max="20" width="10.1416666666667" customWidth="1"/>
  </cols>
  <sheetData>
    <row r="1" customHeight="1" spans="9:20">
      <c r="I1" s="80"/>
      <c r="O1" s="80"/>
      <c r="P1" s="80"/>
      <c r="Q1" s="80"/>
      <c r="R1" s="80"/>
      <c r="S1" s="104" t="s">
        <v>24</v>
      </c>
      <c r="T1" s="36" t="s">
        <v>24</v>
      </c>
    </row>
    <row r="2" ht="36" customHeight="1" spans="1:20">
      <c r="A2" s="262" t="s">
        <v>25</v>
      </c>
      <c r="B2" s="20"/>
      <c r="C2" s="20"/>
      <c r="D2" s="20"/>
      <c r="E2" s="20"/>
      <c r="F2" s="20"/>
      <c r="G2" s="20"/>
      <c r="H2" s="20"/>
      <c r="I2" s="82"/>
      <c r="J2" s="20"/>
      <c r="K2" s="20"/>
      <c r="L2" s="20"/>
      <c r="M2" s="20"/>
      <c r="N2" s="20"/>
      <c r="O2" s="82"/>
      <c r="P2" s="82"/>
      <c r="Q2" s="82"/>
      <c r="R2" s="82"/>
      <c r="S2" s="20"/>
      <c r="T2" s="82"/>
    </row>
    <row r="3" ht="20.25" customHeight="1" spans="1:20">
      <c r="A3" s="42" t="str">
        <f>"单位名称："&amp;"罗平县文学艺术界联合会"</f>
        <v>单位名称：罗平县文学艺术界联合会</v>
      </c>
      <c r="B3" s="22"/>
      <c r="C3" s="22"/>
      <c r="D3" s="22"/>
      <c r="E3" s="22"/>
      <c r="F3" s="22"/>
      <c r="G3" s="22"/>
      <c r="H3" s="22"/>
      <c r="I3" s="61"/>
      <c r="J3" s="22"/>
      <c r="K3" s="22"/>
      <c r="L3" s="22"/>
      <c r="M3" s="22"/>
      <c r="N3" s="22"/>
      <c r="O3" s="61"/>
      <c r="P3" s="61"/>
      <c r="Q3" s="61"/>
      <c r="R3" s="61"/>
      <c r="S3" s="300" t="s">
        <v>2</v>
      </c>
      <c r="T3" s="284" t="s">
        <v>26</v>
      </c>
    </row>
    <row r="4" ht="18.75" customHeight="1" spans="1:20">
      <c r="A4" s="263" t="s">
        <v>27</v>
      </c>
      <c r="B4" s="264" t="s">
        <v>28</v>
      </c>
      <c r="C4" s="264" t="s">
        <v>29</v>
      </c>
      <c r="D4" s="265" t="s">
        <v>30</v>
      </c>
      <c r="E4" s="266"/>
      <c r="F4" s="266"/>
      <c r="G4" s="266"/>
      <c r="H4" s="266"/>
      <c r="I4" s="276"/>
      <c r="J4" s="266"/>
      <c r="K4" s="266"/>
      <c r="L4" s="266"/>
      <c r="M4" s="266"/>
      <c r="N4" s="277"/>
      <c r="O4" s="265" t="s">
        <v>20</v>
      </c>
      <c r="P4" s="265"/>
      <c r="Q4" s="265"/>
      <c r="R4" s="265"/>
      <c r="S4" s="266"/>
      <c r="T4" s="285"/>
    </row>
    <row r="5" ht="24.75" customHeight="1" spans="1:20">
      <c r="A5" s="267"/>
      <c r="B5" s="268"/>
      <c r="C5" s="268"/>
      <c r="D5" s="268" t="s">
        <v>31</v>
      </c>
      <c r="E5" s="268" t="s">
        <v>32</v>
      </c>
      <c r="F5" s="268" t="s">
        <v>33</v>
      </c>
      <c r="G5" s="268" t="s">
        <v>34</v>
      </c>
      <c r="H5" s="268" t="s">
        <v>35</v>
      </c>
      <c r="I5" s="278" t="s">
        <v>36</v>
      </c>
      <c r="J5" s="279"/>
      <c r="K5" s="279"/>
      <c r="L5" s="279"/>
      <c r="M5" s="279"/>
      <c r="N5" s="280"/>
      <c r="O5" s="281" t="s">
        <v>31</v>
      </c>
      <c r="P5" s="281" t="s">
        <v>32</v>
      </c>
      <c r="Q5" s="263" t="s">
        <v>33</v>
      </c>
      <c r="R5" s="264" t="s">
        <v>34</v>
      </c>
      <c r="S5" s="286" t="s">
        <v>35</v>
      </c>
      <c r="T5" s="264" t="s">
        <v>36</v>
      </c>
    </row>
    <row r="6" ht="24.75" customHeight="1" spans="1:20">
      <c r="A6" s="269"/>
      <c r="B6" s="270"/>
      <c r="C6" s="270"/>
      <c r="D6" s="270"/>
      <c r="E6" s="270"/>
      <c r="F6" s="270"/>
      <c r="G6" s="270"/>
      <c r="H6" s="270"/>
      <c r="I6" s="12" t="s">
        <v>31</v>
      </c>
      <c r="J6" s="282" t="s">
        <v>37</v>
      </c>
      <c r="K6" s="282" t="s">
        <v>38</v>
      </c>
      <c r="L6" s="282" t="s">
        <v>39</v>
      </c>
      <c r="M6" s="282" t="s">
        <v>40</v>
      </c>
      <c r="N6" s="282" t="s">
        <v>41</v>
      </c>
      <c r="O6" s="283"/>
      <c r="P6" s="283"/>
      <c r="Q6" s="287"/>
      <c r="R6" s="283"/>
      <c r="S6" s="270"/>
      <c r="T6" s="270"/>
    </row>
    <row r="7" ht="16.5" customHeight="1" spans="1:20">
      <c r="A7" s="271">
        <v>1</v>
      </c>
      <c r="B7" s="11">
        <v>2</v>
      </c>
      <c r="C7" s="11">
        <v>3</v>
      </c>
      <c r="D7" s="11">
        <v>4</v>
      </c>
      <c r="E7" s="272">
        <v>5</v>
      </c>
      <c r="F7" s="273">
        <v>6</v>
      </c>
      <c r="G7" s="273">
        <v>7</v>
      </c>
      <c r="H7" s="272">
        <v>8</v>
      </c>
      <c r="I7" s="272">
        <v>9</v>
      </c>
      <c r="J7" s="273">
        <v>10</v>
      </c>
      <c r="K7" s="273">
        <v>11</v>
      </c>
      <c r="L7" s="272">
        <v>12</v>
      </c>
      <c r="M7" s="272">
        <v>13</v>
      </c>
      <c r="N7" s="273">
        <v>14</v>
      </c>
      <c r="O7" s="273">
        <v>15</v>
      </c>
      <c r="P7" s="272">
        <v>16</v>
      </c>
      <c r="Q7" s="288">
        <v>17</v>
      </c>
      <c r="R7" s="289">
        <v>18</v>
      </c>
      <c r="S7" s="289">
        <v>19</v>
      </c>
      <c r="T7" s="289">
        <v>20</v>
      </c>
    </row>
    <row r="8" ht="16.5" customHeight="1" outlineLevel="1" spans="1:20">
      <c r="A8" s="13" t="s">
        <v>42</v>
      </c>
      <c r="B8" s="13" t="s">
        <v>43</v>
      </c>
      <c r="C8" s="15">
        <v>248.340704</v>
      </c>
      <c r="D8" s="15">
        <v>248.340704</v>
      </c>
      <c r="E8" s="15">
        <v>228.340704</v>
      </c>
      <c r="F8" s="15"/>
      <c r="G8" s="15"/>
      <c r="H8" s="15"/>
      <c r="I8" s="15">
        <v>20</v>
      </c>
      <c r="J8" s="15"/>
      <c r="K8" s="15"/>
      <c r="L8" s="15"/>
      <c r="M8" s="15"/>
      <c r="N8" s="15">
        <v>20</v>
      </c>
      <c r="O8" s="15"/>
      <c r="P8" s="15"/>
      <c r="Q8" s="15"/>
      <c r="R8" s="15"/>
      <c r="S8" s="15"/>
      <c r="T8" s="15"/>
    </row>
    <row r="9" ht="16.5" customHeight="1" spans="1:20">
      <c r="A9" s="110" t="s">
        <v>44</v>
      </c>
      <c r="B9" s="110" t="s">
        <v>43</v>
      </c>
      <c r="C9" s="15">
        <v>248.340704</v>
      </c>
      <c r="D9" s="15">
        <v>248.340704</v>
      </c>
      <c r="E9" s="15">
        <v>228.340704</v>
      </c>
      <c r="F9" s="15"/>
      <c r="G9" s="15"/>
      <c r="H9" s="15"/>
      <c r="I9" s="15">
        <v>20</v>
      </c>
      <c r="J9" s="15"/>
      <c r="K9" s="15"/>
      <c r="L9" s="15"/>
      <c r="M9" s="15"/>
      <c r="N9" s="15">
        <v>20</v>
      </c>
      <c r="O9" s="15"/>
      <c r="P9" s="15"/>
      <c r="Q9" s="15"/>
      <c r="R9" s="15"/>
      <c r="S9" s="13"/>
      <c r="T9" s="13"/>
    </row>
    <row r="10" ht="12.75" customHeight="1" spans="1:20">
      <c r="A10" s="274" t="s">
        <v>29</v>
      </c>
      <c r="B10" s="275"/>
      <c r="C10" s="15">
        <v>248.340704</v>
      </c>
      <c r="D10" s="15">
        <v>248.340704</v>
      </c>
      <c r="E10" s="15">
        <v>228.340704</v>
      </c>
      <c r="F10" s="15"/>
      <c r="G10" s="15"/>
      <c r="H10" s="15"/>
      <c r="I10" s="15">
        <v>20</v>
      </c>
      <c r="J10" s="15"/>
      <c r="K10" s="15"/>
      <c r="L10" s="15"/>
      <c r="M10" s="15"/>
      <c r="N10" s="15">
        <v>20</v>
      </c>
      <c r="O10" s="15"/>
      <c r="P10" s="15"/>
      <c r="Q10" s="15"/>
      <c r="R10" s="15"/>
      <c r="S10" s="15"/>
      <c r="T10" s="15"/>
    </row>
  </sheetData>
  <mergeCells count="22">
    <mergeCell ref="S1:T1"/>
    <mergeCell ref="A2:T2"/>
    <mergeCell ref="A3:D3"/>
    <mergeCell ref="S3:T3"/>
    <mergeCell ref="D4:N4"/>
    <mergeCell ref="O4:T4"/>
    <mergeCell ref="I5:N5"/>
    <mergeCell ref="A10:B10"/>
    <mergeCell ref="A4:A6"/>
    <mergeCell ref="B4:B6"/>
    <mergeCell ref="C4:C6"/>
    <mergeCell ref="D5:D6"/>
    <mergeCell ref="E5:E6"/>
    <mergeCell ref="F5:F6"/>
    <mergeCell ref="G5:G6"/>
    <mergeCell ref="H5:H6"/>
    <mergeCell ref="O5:O6"/>
    <mergeCell ref="P5:P6"/>
    <mergeCell ref="Q5:Q6"/>
    <mergeCell ref="R5:R6"/>
    <mergeCell ref="S5:S6"/>
    <mergeCell ref="T5:T6"/>
  </mergeCells>
  <pageMargins left="0.75" right="0.75" top="1" bottom="1" header="0.5" footer="0.5"/>
  <pageSetup paperSize="9" fitToWidth="0" fitToHeight="0" orientation="portrait"/>
  <headerFooter/>
</worksheet>
</file>

<file path=xl/worksheets/sheet20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10"/>
  <sheetViews>
    <sheetView showZeros="0" tabSelected="1" topLeftCell="B1" workbookViewId="0">
      <selection activeCell="G22" sqref="G22"/>
    </sheetView>
  </sheetViews>
  <sheetFormatPr defaultColWidth="9.14166666666667" defaultRowHeight="14.25" customHeight="1" outlineLevelCol="6"/>
  <cols>
    <col min="1" max="1" width="27.425" customWidth="1"/>
    <col min="2" max="2" width="30.7083333333333" customWidth="1"/>
    <col min="3" max="3" width="27.425" customWidth="1"/>
    <col min="4" max="4" width="26.85" customWidth="1"/>
    <col min="5" max="7" width="30.425" customWidth="1"/>
  </cols>
  <sheetData>
    <row r="1" ht="13.5" customHeight="1" spans="4:7">
      <c r="D1" s="1"/>
      <c r="G1" s="2" t="s">
        <v>547</v>
      </c>
    </row>
    <row r="2" ht="27.75" customHeight="1" spans="1:7">
      <c r="A2" s="3" t="s">
        <v>548</v>
      </c>
      <c r="B2" s="3"/>
      <c r="C2" s="3"/>
      <c r="D2" s="3"/>
      <c r="E2" s="3"/>
      <c r="F2" s="3"/>
      <c r="G2" s="3"/>
    </row>
    <row r="3" ht="13.5" customHeight="1" spans="1:7">
      <c r="A3" s="4" t="str">
        <f>"单位名称："&amp;"罗平县文学艺术界联合会"</f>
        <v>单位名称：罗平县文学艺术界联合会</v>
      </c>
      <c r="B3" s="5"/>
      <c r="C3" s="5"/>
      <c r="D3" s="5"/>
      <c r="E3" s="6"/>
      <c r="F3" s="6"/>
      <c r="G3" s="307" t="s">
        <v>2</v>
      </c>
    </row>
    <row r="4" ht="21.75" customHeight="1" spans="1:7">
      <c r="A4" s="8" t="s">
        <v>353</v>
      </c>
      <c r="B4" s="8" t="s">
        <v>427</v>
      </c>
      <c r="C4" s="8" t="s">
        <v>355</v>
      </c>
      <c r="D4" s="9" t="s">
        <v>549</v>
      </c>
      <c r="E4" s="10" t="s">
        <v>32</v>
      </c>
      <c r="F4" s="10"/>
      <c r="G4" s="10"/>
    </row>
    <row r="5" ht="21.75" customHeight="1" spans="1:7">
      <c r="A5" s="8"/>
      <c r="B5" s="8"/>
      <c r="C5" s="8"/>
      <c r="D5" s="9"/>
      <c r="E5" s="10" t="s">
        <v>550</v>
      </c>
      <c r="F5" s="9" t="s">
        <v>551</v>
      </c>
      <c r="G5" s="9" t="s">
        <v>552</v>
      </c>
    </row>
    <row r="6" ht="40.5" customHeight="1" spans="1:7">
      <c r="A6" s="8"/>
      <c r="B6" s="8"/>
      <c r="C6" s="8"/>
      <c r="D6" s="9"/>
      <c r="E6" s="10"/>
      <c r="F6" s="9" t="s">
        <v>31</v>
      </c>
      <c r="G6" s="9"/>
    </row>
    <row r="7" ht="15.75" customHeight="1" spans="1:7">
      <c r="A7" s="11">
        <v>1</v>
      </c>
      <c r="B7" s="11">
        <v>2</v>
      </c>
      <c r="C7" s="11">
        <v>3</v>
      </c>
      <c r="D7" s="11">
        <v>4</v>
      </c>
      <c r="E7" s="11">
        <v>8</v>
      </c>
      <c r="F7" s="11">
        <v>9</v>
      </c>
      <c r="G7" s="12">
        <v>10</v>
      </c>
    </row>
    <row r="8" ht="26.25" customHeight="1" spans="1:7">
      <c r="A8" s="13" t="s">
        <v>43</v>
      </c>
      <c r="B8" s="14"/>
      <c r="C8" s="14"/>
      <c r="D8" s="14"/>
      <c r="E8" s="15">
        <v>8</v>
      </c>
      <c r="F8" s="15"/>
      <c r="G8" s="15"/>
    </row>
    <row r="9" ht="24.75" customHeight="1" spans="1:7">
      <c r="A9" s="14"/>
      <c r="B9" s="13" t="s">
        <v>553</v>
      </c>
      <c r="C9" s="13" t="s">
        <v>432</v>
      </c>
      <c r="D9" s="13" t="s">
        <v>554</v>
      </c>
      <c r="E9" s="15">
        <v>8</v>
      </c>
      <c r="F9" s="15"/>
      <c r="G9" s="15"/>
    </row>
    <row r="10" ht="18.75" customHeight="1" spans="1:7">
      <c r="A10" s="16" t="s">
        <v>29</v>
      </c>
      <c r="B10" s="17" t="s">
        <v>169</v>
      </c>
      <c r="C10" s="17"/>
      <c r="D10" s="18"/>
      <c r="E10" s="15">
        <v>8</v>
      </c>
      <c r="F10" s="15"/>
      <c r="G10" s="15"/>
    </row>
  </sheetData>
  <mergeCells count="11">
    <mergeCell ref="A2:G2"/>
    <mergeCell ref="A3:D3"/>
    <mergeCell ref="E4:G4"/>
    <mergeCell ref="A10:D10"/>
    <mergeCell ref="A4:A6"/>
    <mergeCell ref="B4:B6"/>
    <mergeCell ref="C4:C6"/>
    <mergeCell ref="D4:D6"/>
    <mergeCell ref="E5:E6"/>
    <mergeCell ref="F5:F6"/>
    <mergeCell ref="G5:G6"/>
  </mergeCells>
  <pageMargins left="0.75" right="0.75" top="1" bottom="1" header="0.5" footer="0.5"/>
  <pageSetup paperSize="9" fitToWidth="0" fitToHeight="0" orientation="portrait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Q25"/>
  <sheetViews>
    <sheetView showZeros="0" topLeftCell="B1" workbookViewId="0">
      <selection activeCell="A1" sqref="A1"/>
    </sheetView>
  </sheetViews>
  <sheetFormatPr defaultColWidth="9.14166666666667" defaultRowHeight="14.25" customHeight="1"/>
  <cols>
    <col min="1" max="1" width="30.425" customWidth="1"/>
    <col min="2" max="2" width="37.7083333333333" customWidth="1"/>
    <col min="3" max="3" width="18.85" customWidth="1"/>
    <col min="4" max="4" width="21" customWidth="1"/>
    <col min="5" max="5" width="18.85" customWidth="1"/>
    <col min="6" max="6" width="20.1416666666667" customWidth="1"/>
    <col min="7" max="7" width="18.85" customWidth="1"/>
    <col min="8" max="8" width="19.85" customWidth="1"/>
    <col min="9" max="9" width="21.2833333333333" customWidth="1"/>
    <col min="10" max="10" width="15.575" customWidth="1"/>
    <col min="11" max="11" width="16.425" customWidth="1"/>
    <col min="12" max="12" width="13.575" customWidth="1"/>
    <col min="13" max="17" width="18.85" customWidth="1"/>
  </cols>
  <sheetData>
    <row r="1" ht="15.75" customHeight="1" spans="17:17">
      <c r="Q1" s="40" t="s">
        <v>45</v>
      </c>
    </row>
    <row r="2" ht="28.5" customHeight="1" spans="1:17">
      <c r="A2" s="3" t="s">
        <v>46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</row>
    <row r="3" ht="15" customHeight="1" spans="1:17">
      <c r="A3" s="243" t="str">
        <f>"单位名称："&amp;"罗平县文学艺术界联合会"</f>
        <v>单位名称：罗平县文学艺术界联合会</v>
      </c>
      <c r="B3" s="244"/>
      <c r="C3" s="59"/>
      <c r="D3" s="6"/>
      <c r="E3" s="59"/>
      <c r="F3" s="6"/>
      <c r="G3" s="59"/>
      <c r="H3" s="6"/>
      <c r="I3" s="6"/>
      <c r="J3" s="6"/>
      <c r="K3" s="59"/>
      <c r="L3" s="6"/>
      <c r="M3" s="59"/>
      <c r="N3" s="59"/>
      <c r="O3" s="6"/>
      <c r="P3" s="6"/>
      <c r="Q3" s="301" t="s">
        <v>2</v>
      </c>
    </row>
    <row r="4" ht="17.25" customHeight="1" spans="1:17">
      <c r="A4" s="245" t="s">
        <v>47</v>
      </c>
      <c r="B4" s="246" t="s">
        <v>48</v>
      </c>
      <c r="C4" s="247" t="s">
        <v>29</v>
      </c>
      <c r="D4" s="248" t="s">
        <v>49</v>
      </c>
      <c r="E4" s="10"/>
      <c r="F4" s="248" t="s">
        <v>50</v>
      </c>
      <c r="G4" s="10"/>
      <c r="H4" s="249" t="s">
        <v>32</v>
      </c>
      <c r="I4" s="255" t="s">
        <v>33</v>
      </c>
      <c r="J4" s="246" t="s">
        <v>51</v>
      </c>
      <c r="K4" s="256" t="s">
        <v>34</v>
      </c>
      <c r="L4" s="248" t="s">
        <v>36</v>
      </c>
      <c r="M4" s="257"/>
      <c r="N4" s="257"/>
      <c r="O4" s="257"/>
      <c r="P4" s="257"/>
      <c r="Q4" s="261"/>
    </row>
    <row r="5" ht="26.25" customHeight="1" spans="1:17">
      <c r="A5" s="10"/>
      <c r="B5" s="250"/>
      <c r="C5" s="250"/>
      <c r="D5" s="250" t="s">
        <v>29</v>
      </c>
      <c r="E5" s="250" t="s">
        <v>52</v>
      </c>
      <c r="F5" s="250" t="s">
        <v>29</v>
      </c>
      <c r="G5" s="251" t="s">
        <v>52</v>
      </c>
      <c r="H5" s="250"/>
      <c r="I5" s="250"/>
      <c r="J5" s="250"/>
      <c r="K5" s="251"/>
      <c r="L5" s="250" t="s">
        <v>31</v>
      </c>
      <c r="M5" s="258" t="s">
        <v>53</v>
      </c>
      <c r="N5" s="258" t="s">
        <v>54</v>
      </c>
      <c r="O5" s="258" t="s">
        <v>55</v>
      </c>
      <c r="P5" s="258" t="s">
        <v>56</v>
      </c>
      <c r="Q5" s="258" t="s">
        <v>57</v>
      </c>
    </row>
    <row r="6" ht="16.5" customHeight="1" spans="1:17">
      <c r="A6" s="10">
        <v>1</v>
      </c>
      <c r="B6" s="250">
        <v>2</v>
      </c>
      <c r="C6" s="250">
        <v>3</v>
      </c>
      <c r="D6" s="250">
        <v>4</v>
      </c>
      <c r="E6" s="252">
        <v>5</v>
      </c>
      <c r="F6" s="253">
        <v>6</v>
      </c>
      <c r="G6" s="252">
        <v>7</v>
      </c>
      <c r="H6" s="253">
        <v>8</v>
      </c>
      <c r="I6" s="252">
        <v>9</v>
      </c>
      <c r="J6" s="252">
        <v>10</v>
      </c>
      <c r="K6" s="252">
        <v>11</v>
      </c>
      <c r="L6" s="252">
        <v>12</v>
      </c>
      <c r="M6" s="259">
        <v>13</v>
      </c>
      <c r="N6" s="260">
        <v>14</v>
      </c>
      <c r="O6" s="260">
        <v>15</v>
      </c>
      <c r="P6" s="260">
        <v>16</v>
      </c>
      <c r="Q6" s="260">
        <v>17</v>
      </c>
    </row>
    <row r="7" ht="19.5" customHeight="1" spans="1:17">
      <c r="A7" s="13" t="s">
        <v>58</v>
      </c>
      <c r="B7" s="13" t="s">
        <v>59</v>
      </c>
      <c r="C7" s="15">
        <v>163.441176</v>
      </c>
      <c r="D7" s="15">
        <v>163.441176</v>
      </c>
      <c r="E7" s="15">
        <v>163.441176</v>
      </c>
      <c r="F7" s="15"/>
      <c r="G7" s="15"/>
      <c r="H7" s="15">
        <v>163.441176</v>
      </c>
      <c r="I7" s="15"/>
      <c r="J7" s="15"/>
      <c r="K7" s="15"/>
      <c r="L7" s="15"/>
      <c r="M7" s="15"/>
      <c r="N7" s="15"/>
      <c r="O7" s="15"/>
      <c r="P7" s="15"/>
      <c r="Q7" s="15"/>
    </row>
    <row r="8" ht="19.5" customHeight="1" spans="1:17">
      <c r="A8" s="110" t="s">
        <v>60</v>
      </c>
      <c r="B8" s="110" t="s">
        <v>61</v>
      </c>
      <c r="C8" s="15">
        <v>163.441176</v>
      </c>
      <c r="D8" s="15">
        <v>163.441176</v>
      </c>
      <c r="E8" s="15">
        <v>163.441176</v>
      </c>
      <c r="F8" s="15"/>
      <c r="G8" s="15"/>
      <c r="H8" s="15">
        <v>163.441176</v>
      </c>
      <c r="I8" s="15"/>
      <c r="J8" s="15"/>
      <c r="K8" s="15"/>
      <c r="L8" s="15"/>
      <c r="M8" s="15"/>
      <c r="N8" s="15"/>
      <c r="O8" s="15"/>
      <c r="P8" s="15"/>
      <c r="Q8" s="15"/>
    </row>
    <row r="9" ht="19.5" customHeight="1" spans="1:17">
      <c r="A9" s="169" t="s">
        <v>62</v>
      </c>
      <c r="B9" s="169" t="s">
        <v>63</v>
      </c>
      <c r="C9" s="15">
        <v>163.441176</v>
      </c>
      <c r="D9" s="15">
        <v>163.441176</v>
      </c>
      <c r="E9" s="15">
        <v>163.441176</v>
      </c>
      <c r="F9" s="15"/>
      <c r="G9" s="15"/>
      <c r="H9" s="15">
        <v>163.441176</v>
      </c>
      <c r="I9" s="15"/>
      <c r="J9" s="15"/>
      <c r="K9" s="15"/>
      <c r="L9" s="15"/>
      <c r="M9" s="15"/>
      <c r="N9" s="15"/>
      <c r="O9" s="15"/>
      <c r="P9" s="15"/>
      <c r="Q9" s="15"/>
    </row>
    <row r="10" ht="19.5" customHeight="1" spans="1:17">
      <c r="A10" s="13" t="s">
        <v>64</v>
      </c>
      <c r="B10" s="13" t="s">
        <v>65</v>
      </c>
      <c r="C10" s="15">
        <v>28</v>
      </c>
      <c r="D10" s="15"/>
      <c r="E10" s="15"/>
      <c r="F10" s="15">
        <v>28</v>
      </c>
      <c r="G10" s="15">
        <v>8</v>
      </c>
      <c r="H10" s="15">
        <v>8</v>
      </c>
      <c r="I10" s="15"/>
      <c r="J10" s="15"/>
      <c r="K10" s="15"/>
      <c r="L10" s="15">
        <v>20</v>
      </c>
      <c r="M10" s="15"/>
      <c r="N10" s="15"/>
      <c r="O10" s="15"/>
      <c r="P10" s="15"/>
      <c r="Q10" s="15">
        <v>20</v>
      </c>
    </row>
    <row r="11" ht="19.5" customHeight="1" spans="1:17">
      <c r="A11" s="110" t="s">
        <v>66</v>
      </c>
      <c r="B11" s="110" t="s">
        <v>67</v>
      </c>
      <c r="C11" s="15">
        <v>28</v>
      </c>
      <c r="D11" s="15"/>
      <c r="E11" s="15"/>
      <c r="F11" s="15">
        <v>28</v>
      </c>
      <c r="G11" s="15">
        <v>8</v>
      </c>
      <c r="H11" s="15">
        <v>8</v>
      </c>
      <c r="I11" s="15"/>
      <c r="J11" s="15"/>
      <c r="K11" s="15"/>
      <c r="L11" s="15">
        <v>20</v>
      </c>
      <c r="M11" s="15"/>
      <c r="N11" s="15"/>
      <c r="O11" s="15"/>
      <c r="P11" s="15"/>
      <c r="Q11" s="15">
        <v>20</v>
      </c>
    </row>
    <row r="12" ht="19.5" customHeight="1" spans="1:17">
      <c r="A12" s="169" t="s">
        <v>68</v>
      </c>
      <c r="B12" s="169" t="s">
        <v>69</v>
      </c>
      <c r="C12" s="15">
        <v>28</v>
      </c>
      <c r="D12" s="15"/>
      <c r="E12" s="15"/>
      <c r="F12" s="15">
        <v>28</v>
      </c>
      <c r="G12" s="15">
        <v>8</v>
      </c>
      <c r="H12" s="15">
        <v>8</v>
      </c>
      <c r="I12" s="15"/>
      <c r="J12" s="15"/>
      <c r="K12" s="15"/>
      <c r="L12" s="15">
        <v>20</v>
      </c>
      <c r="M12" s="15"/>
      <c r="N12" s="15"/>
      <c r="O12" s="15"/>
      <c r="P12" s="15"/>
      <c r="Q12" s="15">
        <v>20</v>
      </c>
    </row>
    <row r="13" ht="19.5" customHeight="1" spans="1:17">
      <c r="A13" s="13" t="s">
        <v>70</v>
      </c>
      <c r="B13" s="13" t="s">
        <v>71</v>
      </c>
      <c r="C13" s="15">
        <v>34.242331</v>
      </c>
      <c r="D13" s="15">
        <v>34.242331</v>
      </c>
      <c r="E13" s="15">
        <v>34.242331</v>
      </c>
      <c r="F13" s="15"/>
      <c r="G13" s="15"/>
      <c r="H13" s="15">
        <v>34.242331</v>
      </c>
      <c r="I13" s="15"/>
      <c r="J13" s="15"/>
      <c r="K13" s="15"/>
      <c r="L13" s="15"/>
      <c r="M13" s="15"/>
      <c r="N13" s="15"/>
      <c r="O13" s="15"/>
      <c r="P13" s="15"/>
      <c r="Q13" s="15"/>
    </row>
    <row r="14" ht="19.5" customHeight="1" spans="1:17">
      <c r="A14" s="110" t="s">
        <v>72</v>
      </c>
      <c r="B14" s="110" t="s">
        <v>73</v>
      </c>
      <c r="C14" s="15">
        <v>34.242331</v>
      </c>
      <c r="D14" s="15">
        <v>34.242331</v>
      </c>
      <c r="E14" s="15">
        <v>34.242331</v>
      </c>
      <c r="F14" s="15"/>
      <c r="G14" s="15"/>
      <c r="H14" s="15">
        <v>34.242331</v>
      </c>
      <c r="I14" s="15"/>
      <c r="J14" s="15"/>
      <c r="K14" s="15"/>
      <c r="L14" s="15"/>
      <c r="M14" s="15"/>
      <c r="N14" s="15"/>
      <c r="O14" s="15"/>
      <c r="P14" s="15"/>
      <c r="Q14" s="15"/>
    </row>
    <row r="15" ht="19.5" customHeight="1" spans="1:17">
      <c r="A15" s="169" t="s">
        <v>74</v>
      </c>
      <c r="B15" s="169" t="s">
        <v>75</v>
      </c>
      <c r="C15" s="15">
        <v>22.828221</v>
      </c>
      <c r="D15" s="15">
        <v>22.828221</v>
      </c>
      <c r="E15" s="15">
        <v>22.828221</v>
      </c>
      <c r="F15" s="15"/>
      <c r="G15" s="15"/>
      <c r="H15" s="15">
        <v>22.828221</v>
      </c>
      <c r="I15" s="15"/>
      <c r="J15" s="15"/>
      <c r="K15" s="15"/>
      <c r="L15" s="15"/>
      <c r="M15" s="15"/>
      <c r="N15" s="15"/>
      <c r="O15" s="15"/>
      <c r="P15" s="15"/>
      <c r="Q15" s="15"/>
    </row>
    <row r="16" ht="19.5" customHeight="1" spans="1:17">
      <c r="A16" s="169" t="s">
        <v>76</v>
      </c>
      <c r="B16" s="169" t="s">
        <v>77</v>
      </c>
      <c r="C16" s="15">
        <v>11.41411</v>
      </c>
      <c r="D16" s="15">
        <v>11.41411</v>
      </c>
      <c r="E16" s="15">
        <v>11.41411</v>
      </c>
      <c r="F16" s="15"/>
      <c r="G16" s="15"/>
      <c r="H16" s="15">
        <v>11.41411</v>
      </c>
      <c r="I16" s="15"/>
      <c r="J16" s="15"/>
      <c r="K16" s="15"/>
      <c r="L16" s="15"/>
      <c r="M16" s="15"/>
      <c r="N16" s="15"/>
      <c r="O16" s="15"/>
      <c r="P16" s="15"/>
      <c r="Q16" s="15"/>
    </row>
    <row r="17" ht="19.5" customHeight="1" spans="1:17">
      <c r="A17" s="13" t="s">
        <v>78</v>
      </c>
      <c r="B17" s="13" t="s">
        <v>79</v>
      </c>
      <c r="C17" s="15">
        <v>6.181523</v>
      </c>
      <c r="D17" s="15">
        <v>6.181523</v>
      </c>
      <c r="E17" s="15">
        <v>6.181523</v>
      </c>
      <c r="F17" s="15"/>
      <c r="G17" s="15"/>
      <c r="H17" s="15">
        <v>6.181523</v>
      </c>
      <c r="I17" s="15"/>
      <c r="J17" s="15"/>
      <c r="K17" s="15"/>
      <c r="L17" s="15"/>
      <c r="M17" s="15"/>
      <c r="N17" s="15"/>
      <c r="O17" s="15"/>
      <c r="P17" s="15"/>
      <c r="Q17" s="15"/>
    </row>
    <row r="18" ht="19.5" customHeight="1" spans="1:17">
      <c r="A18" s="110" t="s">
        <v>80</v>
      </c>
      <c r="B18" s="110" t="s">
        <v>81</v>
      </c>
      <c r="C18" s="15">
        <v>6.181523</v>
      </c>
      <c r="D18" s="15">
        <v>6.181523</v>
      </c>
      <c r="E18" s="15">
        <v>6.181523</v>
      </c>
      <c r="F18" s="15"/>
      <c r="G18" s="15"/>
      <c r="H18" s="15">
        <v>6.181523</v>
      </c>
      <c r="I18" s="15"/>
      <c r="J18" s="15"/>
      <c r="K18" s="15"/>
      <c r="L18" s="15"/>
      <c r="M18" s="15"/>
      <c r="N18" s="15"/>
      <c r="O18" s="15"/>
      <c r="P18" s="15"/>
      <c r="Q18" s="15"/>
    </row>
    <row r="19" ht="19.5" customHeight="1" spans="1:17">
      <c r="A19" s="169" t="s">
        <v>82</v>
      </c>
      <c r="B19" s="169" t="s">
        <v>83</v>
      </c>
      <c r="C19" s="15">
        <v>2.013749</v>
      </c>
      <c r="D19" s="15">
        <v>2.013749</v>
      </c>
      <c r="E19" s="15">
        <v>2.013749</v>
      </c>
      <c r="F19" s="15"/>
      <c r="G19" s="15"/>
      <c r="H19" s="15">
        <v>2.013749</v>
      </c>
      <c r="I19" s="15"/>
      <c r="J19" s="15"/>
      <c r="K19" s="15"/>
      <c r="L19" s="15"/>
      <c r="M19" s="15"/>
      <c r="N19" s="15"/>
      <c r="O19" s="15"/>
      <c r="P19" s="15"/>
      <c r="Q19" s="15"/>
    </row>
    <row r="20" ht="19.5" customHeight="1" spans="1:17">
      <c r="A20" s="169" t="s">
        <v>84</v>
      </c>
      <c r="B20" s="169" t="s">
        <v>85</v>
      </c>
      <c r="C20" s="15">
        <v>4.030476</v>
      </c>
      <c r="D20" s="15">
        <v>4.030476</v>
      </c>
      <c r="E20" s="15">
        <v>4.030476</v>
      </c>
      <c r="F20" s="15"/>
      <c r="G20" s="15"/>
      <c r="H20" s="15">
        <v>4.030476</v>
      </c>
      <c r="I20" s="15"/>
      <c r="J20" s="15"/>
      <c r="K20" s="15"/>
      <c r="L20" s="15"/>
      <c r="M20" s="15"/>
      <c r="N20" s="15"/>
      <c r="O20" s="15"/>
      <c r="P20" s="15"/>
      <c r="Q20" s="15"/>
    </row>
    <row r="21" ht="19.5" customHeight="1" spans="1:17">
      <c r="A21" s="169" t="s">
        <v>86</v>
      </c>
      <c r="B21" s="169" t="s">
        <v>87</v>
      </c>
      <c r="C21" s="15">
        <v>0.137298</v>
      </c>
      <c r="D21" s="15">
        <v>0.137298</v>
      </c>
      <c r="E21" s="15">
        <v>0.137298</v>
      </c>
      <c r="F21" s="15"/>
      <c r="G21" s="15"/>
      <c r="H21" s="15">
        <v>0.137298</v>
      </c>
      <c r="I21" s="15"/>
      <c r="J21" s="15"/>
      <c r="K21" s="15"/>
      <c r="L21" s="15"/>
      <c r="M21" s="15"/>
      <c r="N21" s="15"/>
      <c r="O21" s="15"/>
      <c r="P21" s="15"/>
      <c r="Q21" s="15"/>
    </row>
    <row r="22" ht="19.5" customHeight="1" spans="1:17">
      <c r="A22" s="13" t="s">
        <v>88</v>
      </c>
      <c r="B22" s="13" t="s">
        <v>89</v>
      </c>
      <c r="C22" s="15">
        <v>16.475674</v>
      </c>
      <c r="D22" s="15">
        <v>16.475674</v>
      </c>
      <c r="E22" s="15">
        <v>16.475674</v>
      </c>
      <c r="F22" s="15"/>
      <c r="G22" s="15"/>
      <c r="H22" s="15">
        <v>16.475674</v>
      </c>
      <c r="I22" s="15"/>
      <c r="J22" s="15"/>
      <c r="K22" s="15"/>
      <c r="L22" s="15"/>
      <c r="M22" s="15"/>
      <c r="N22" s="15"/>
      <c r="O22" s="15"/>
      <c r="P22" s="15"/>
      <c r="Q22" s="15"/>
    </row>
    <row r="23" ht="19.5" customHeight="1" spans="1:17">
      <c r="A23" s="110" t="s">
        <v>90</v>
      </c>
      <c r="B23" s="110" t="s">
        <v>91</v>
      </c>
      <c r="C23" s="15">
        <v>16.475674</v>
      </c>
      <c r="D23" s="15">
        <v>16.475674</v>
      </c>
      <c r="E23" s="15">
        <v>16.475674</v>
      </c>
      <c r="F23" s="15"/>
      <c r="G23" s="15"/>
      <c r="H23" s="15">
        <v>16.475674</v>
      </c>
      <c r="I23" s="15"/>
      <c r="J23" s="15"/>
      <c r="K23" s="15"/>
      <c r="L23" s="15"/>
      <c r="M23" s="15"/>
      <c r="N23" s="15"/>
      <c r="O23" s="15"/>
      <c r="P23" s="15"/>
      <c r="Q23" s="15"/>
    </row>
    <row r="24" ht="19.5" customHeight="1" spans="1:17">
      <c r="A24" s="169" t="s">
        <v>92</v>
      </c>
      <c r="B24" s="169" t="s">
        <v>93</v>
      </c>
      <c r="C24" s="15">
        <v>16.475674</v>
      </c>
      <c r="D24" s="15">
        <v>16.475674</v>
      </c>
      <c r="E24" s="15">
        <v>16.475674</v>
      </c>
      <c r="F24" s="15"/>
      <c r="G24" s="15"/>
      <c r="H24" s="15">
        <v>16.475674</v>
      </c>
      <c r="I24" s="15"/>
      <c r="J24" s="15"/>
      <c r="K24" s="15"/>
      <c r="L24" s="15"/>
      <c r="M24" s="15"/>
      <c r="N24" s="15"/>
      <c r="O24" s="15"/>
      <c r="P24" s="15"/>
      <c r="Q24" s="15"/>
    </row>
    <row r="25" ht="17.25" customHeight="1" spans="1:17">
      <c r="A25" s="254" t="s">
        <v>94</v>
      </c>
      <c r="B25" s="255" t="s">
        <v>94</v>
      </c>
      <c r="C25" s="15">
        <v>248.340704</v>
      </c>
      <c r="D25" s="15">
        <v>220.340704</v>
      </c>
      <c r="E25" s="15">
        <v>220.340704</v>
      </c>
      <c r="F25" s="15">
        <v>28</v>
      </c>
      <c r="G25" s="15">
        <v>8</v>
      </c>
      <c r="H25" s="15">
        <v>228.340704</v>
      </c>
      <c r="I25" s="15"/>
      <c r="J25" s="15"/>
      <c r="K25" s="15"/>
      <c r="L25" s="15">
        <v>20</v>
      </c>
      <c r="M25" s="15"/>
      <c r="N25" s="15"/>
      <c r="O25" s="15"/>
      <c r="P25" s="15"/>
      <c r="Q25" s="15">
        <v>20</v>
      </c>
    </row>
  </sheetData>
  <mergeCells count="13">
    <mergeCell ref="A2:Q2"/>
    <mergeCell ref="A3:N3"/>
    <mergeCell ref="D4:E4"/>
    <mergeCell ref="F4:G4"/>
    <mergeCell ref="L4:Q4"/>
    <mergeCell ref="A25:B25"/>
    <mergeCell ref="A4:A5"/>
    <mergeCell ref="B4:B5"/>
    <mergeCell ref="C4:C5"/>
    <mergeCell ref="H4:H5"/>
    <mergeCell ref="I4:I5"/>
    <mergeCell ref="J4:J5"/>
    <mergeCell ref="K4:K5"/>
  </mergeCells>
  <pageMargins left="0.75" right="0.75" top="1" bottom="1" header="0.5" footer="0.5"/>
  <pageSetup paperSize="9" fitToWidth="0" fitToHeight="0" orientation="portrait"/>
  <headerFooter/>
</worksheet>
</file>

<file path=xl/worksheets/sheet4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D32"/>
  <sheetViews>
    <sheetView showZeros="0" workbookViewId="0">
      <selection activeCell="B12" sqref="B12"/>
    </sheetView>
  </sheetViews>
  <sheetFormatPr defaultColWidth="9.14166666666667" defaultRowHeight="14.25" customHeight="1" outlineLevelCol="3"/>
  <cols>
    <col min="1" max="1" width="49.2833333333333" customWidth="1"/>
    <col min="2" max="2" width="38.85" customWidth="1"/>
    <col min="3" max="3" width="52.7083333333333" customWidth="1"/>
    <col min="4" max="4" width="36.425" customWidth="1"/>
  </cols>
  <sheetData>
    <row r="1" customHeight="1" spans="1:4">
      <c r="A1" s="218"/>
      <c r="B1" s="218"/>
      <c r="C1" s="218"/>
      <c r="D1" s="219" t="s">
        <v>95</v>
      </c>
    </row>
    <row r="2" ht="37" customHeight="1" spans="1:4">
      <c r="A2" s="220" t="s">
        <v>96</v>
      </c>
      <c r="B2" s="221"/>
      <c r="C2" s="221"/>
      <c r="D2" s="221"/>
    </row>
    <row r="3" ht="19" customHeight="1" spans="1:4">
      <c r="A3" s="222" t="s">
        <v>97</v>
      </c>
      <c r="B3" s="223"/>
      <c r="C3" s="223"/>
      <c r="D3" s="224" t="s">
        <v>26</v>
      </c>
    </row>
    <row r="4" customHeight="1" spans="1:4">
      <c r="A4" s="225" t="s">
        <v>3</v>
      </c>
      <c r="B4" s="226"/>
      <c r="C4" s="225" t="s">
        <v>4</v>
      </c>
      <c r="D4" s="226"/>
    </row>
    <row r="5" customHeight="1" spans="1:4">
      <c r="A5" s="227" t="s">
        <v>5</v>
      </c>
      <c r="B5" s="228" t="s">
        <v>6</v>
      </c>
      <c r="C5" s="227" t="s">
        <v>98</v>
      </c>
      <c r="D5" s="228" t="s">
        <v>6</v>
      </c>
    </row>
    <row r="6" customHeight="1" spans="1:4">
      <c r="A6" s="229"/>
      <c r="B6" s="230"/>
      <c r="C6" s="229"/>
      <c r="D6" s="230"/>
    </row>
    <row r="7" customHeight="1" spans="1:4">
      <c r="A7" s="231" t="s">
        <v>99</v>
      </c>
      <c r="B7" s="232">
        <v>228.34</v>
      </c>
      <c r="C7" s="233" t="s">
        <v>100</v>
      </c>
      <c r="D7" s="234">
        <v>228.34</v>
      </c>
    </row>
    <row r="8" customHeight="1" spans="1:4">
      <c r="A8" s="235" t="s">
        <v>101</v>
      </c>
      <c r="B8" s="232">
        <v>228.34</v>
      </c>
      <c r="C8" s="233" t="s">
        <v>102</v>
      </c>
      <c r="D8" s="234">
        <v>163.44</v>
      </c>
    </row>
    <row r="9" customHeight="1" spans="1:4">
      <c r="A9" s="235" t="s">
        <v>103</v>
      </c>
      <c r="B9" s="232"/>
      <c r="C9" s="233" t="s">
        <v>104</v>
      </c>
      <c r="D9" s="234"/>
    </row>
    <row r="10" customHeight="1" spans="1:4">
      <c r="A10" s="235" t="s">
        <v>105</v>
      </c>
      <c r="B10" s="232"/>
      <c r="C10" s="233" t="s">
        <v>106</v>
      </c>
      <c r="D10" s="234"/>
    </row>
    <row r="11" customHeight="1" spans="1:4">
      <c r="A11" s="235" t="s">
        <v>107</v>
      </c>
      <c r="B11" s="232"/>
      <c r="C11" s="233" t="s">
        <v>108</v>
      </c>
      <c r="D11" s="234"/>
    </row>
    <row r="12" customHeight="1" spans="1:4">
      <c r="A12" s="235" t="s">
        <v>101</v>
      </c>
      <c r="B12" s="232"/>
      <c r="C12" s="233" t="s">
        <v>109</v>
      </c>
      <c r="D12" s="234"/>
    </row>
    <row r="13" customHeight="1" spans="1:4">
      <c r="A13" s="236" t="s">
        <v>103</v>
      </c>
      <c r="B13" s="234"/>
      <c r="C13" s="233" t="s">
        <v>110</v>
      </c>
      <c r="D13" s="234"/>
    </row>
    <row r="14" customHeight="1" spans="1:4">
      <c r="A14" s="236" t="s">
        <v>105</v>
      </c>
      <c r="B14" s="234"/>
      <c r="C14" s="233" t="s">
        <v>111</v>
      </c>
      <c r="D14" s="234">
        <v>8</v>
      </c>
    </row>
    <row r="15" customHeight="1" spans="1:4">
      <c r="A15" s="235"/>
      <c r="B15" s="234"/>
      <c r="C15" s="233" t="s">
        <v>112</v>
      </c>
      <c r="D15" s="234">
        <v>34.24</v>
      </c>
    </row>
    <row r="16" customHeight="1" spans="1:4">
      <c r="A16" s="235"/>
      <c r="B16" s="232"/>
      <c r="C16" s="233" t="s">
        <v>113</v>
      </c>
      <c r="D16" s="234">
        <v>6.18</v>
      </c>
    </row>
    <row r="17" customHeight="1" spans="1:4">
      <c r="A17" s="235"/>
      <c r="B17" s="237"/>
      <c r="C17" s="233" t="s">
        <v>114</v>
      </c>
      <c r="D17" s="234"/>
    </row>
    <row r="18" customHeight="1" spans="1:4">
      <c r="A18" s="236"/>
      <c r="B18" s="237"/>
      <c r="C18" s="233" t="s">
        <v>115</v>
      </c>
      <c r="D18" s="234"/>
    </row>
    <row r="19" customHeight="1" spans="1:4">
      <c r="A19" s="236"/>
      <c r="B19" s="238"/>
      <c r="C19" s="233" t="s">
        <v>116</v>
      </c>
      <c r="D19" s="234"/>
    </row>
    <row r="20" customHeight="1" spans="1:4">
      <c r="A20" s="238"/>
      <c r="B20" s="238"/>
      <c r="C20" s="233" t="s">
        <v>117</v>
      </c>
      <c r="D20" s="234"/>
    </row>
    <row r="21" customHeight="1" spans="1:4">
      <c r="A21" s="238"/>
      <c r="B21" s="238"/>
      <c r="C21" s="233" t="s">
        <v>118</v>
      </c>
      <c r="D21" s="234"/>
    </row>
    <row r="22" customHeight="1" spans="1:4">
      <c r="A22" s="238"/>
      <c r="B22" s="238"/>
      <c r="C22" s="233" t="s">
        <v>119</v>
      </c>
      <c r="D22" s="234"/>
    </row>
    <row r="23" customHeight="1" spans="1:4">
      <c r="A23" s="238"/>
      <c r="B23" s="238"/>
      <c r="C23" s="233" t="s">
        <v>120</v>
      </c>
      <c r="D23" s="234"/>
    </row>
    <row r="24" customHeight="1" spans="1:4">
      <c r="A24" s="238"/>
      <c r="B24" s="238"/>
      <c r="C24" s="233" t="s">
        <v>121</v>
      </c>
      <c r="D24" s="234"/>
    </row>
    <row r="25" customHeight="1" spans="1:4">
      <c r="A25" s="238"/>
      <c r="B25" s="238"/>
      <c r="C25" s="233" t="s">
        <v>122</v>
      </c>
      <c r="D25" s="234"/>
    </row>
    <row r="26" customHeight="1" spans="1:4">
      <c r="A26" s="238"/>
      <c r="B26" s="238"/>
      <c r="C26" s="233" t="s">
        <v>123</v>
      </c>
      <c r="D26" s="234">
        <v>16.48</v>
      </c>
    </row>
    <row r="27" customHeight="1" spans="1:4">
      <c r="A27" s="238"/>
      <c r="B27" s="238"/>
      <c r="C27" s="233" t="s">
        <v>124</v>
      </c>
      <c r="D27" s="234"/>
    </row>
    <row r="28" customHeight="1" spans="1:4">
      <c r="A28" s="238"/>
      <c r="B28" s="238"/>
      <c r="C28" s="233" t="s">
        <v>125</v>
      </c>
      <c r="D28" s="234"/>
    </row>
    <row r="29" customHeight="1" spans="1:4">
      <c r="A29" s="238"/>
      <c r="B29" s="238"/>
      <c r="C29" s="233" t="s">
        <v>126</v>
      </c>
      <c r="D29" s="234"/>
    </row>
    <row r="30" customHeight="1" spans="1:4">
      <c r="A30" s="238"/>
      <c r="B30" s="238"/>
      <c r="C30" s="233" t="s">
        <v>127</v>
      </c>
      <c r="D30" s="234"/>
    </row>
    <row r="31" customHeight="1" spans="1:4">
      <c r="A31" s="239"/>
      <c r="B31" s="237"/>
      <c r="C31" s="236" t="s">
        <v>128</v>
      </c>
      <c r="D31" s="237"/>
    </row>
    <row r="32" customHeight="1" spans="1:4">
      <c r="A32" s="240" t="s">
        <v>129</v>
      </c>
      <c r="B32" s="241">
        <v>228.34</v>
      </c>
      <c r="C32" s="239" t="s">
        <v>23</v>
      </c>
      <c r="D32" s="242">
        <v>228.34</v>
      </c>
    </row>
  </sheetData>
  <mergeCells count="8">
    <mergeCell ref="A2:D2"/>
    <mergeCell ref="A3:B3"/>
    <mergeCell ref="A4:B4"/>
    <mergeCell ref="C4:D4"/>
    <mergeCell ref="A5:A6"/>
    <mergeCell ref="B5:B6"/>
    <mergeCell ref="C5:C6"/>
    <mergeCell ref="D5:D6"/>
  </mergeCells>
  <pageMargins left="0.75" right="0.75" top="1" bottom="1" header="0.5" footer="0.5"/>
  <pageSetup paperSize="9" scale="70" fitToWidth="0" fitToHeight="0" orientation="landscape"/>
  <headerFooter/>
</worksheet>
</file>

<file path=xl/worksheets/sheet5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G25"/>
  <sheetViews>
    <sheetView showZeros="0" workbookViewId="0">
      <selection activeCell="A1" sqref="A1"/>
    </sheetView>
  </sheetViews>
  <sheetFormatPr defaultColWidth="9.14166666666667" defaultRowHeight="14.25" customHeight="1" outlineLevelCol="6"/>
  <cols>
    <col min="1" max="1" width="20.1416666666667" customWidth="1"/>
    <col min="2" max="2" width="44" customWidth="1"/>
    <col min="3" max="3" width="24.2833333333333" customWidth="1"/>
    <col min="4" max="4" width="16.575" customWidth="1"/>
    <col min="5" max="7" width="24.2833333333333" customWidth="1"/>
  </cols>
  <sheetData>
    <row r="1" customHeight="1" spans="4:7">
      <c r="D1" s="211"/>
      <c r="F1" s="54"/>
      <c r="G1" s="40" t="s">
        <v>130</v>
      </c>
    </row>
    <row r="2" ht="39" customHeight="1" spans="1:7">
      <c r="A2" s="118" t="s">
        <v>131</v>
      </c>
      <c r="B2" s="118"/>
      <c r="C2" s="118"/>
      <c r="D2" s="118"/>
      <c r="E2" s="118"/>
      <c r="F2" s="118"/>
      <c r="G2" s="118"/>
    </row>
    <row r="3" ht="18" customHeight="1" spans="1:7">
      <c r="A3" s="4" t="str">
        <f>"单位名称："&amp;"罗平县文学艺术界联合会"</f>
        <v>单位名称：罗平县文学艺术界联合会</v>
      </c>
      <c r="F3" s="114"/>
      <c r="G3" s="302" t="s">
        <v>2</v>
      </c>
    </row>
    <row r="4" ht="20.25" customHeight="1" spans="1:7">
      <c r="A4" s="212" t="s">
        <v>132</v>
      </c>
      <c r="B4" s="213"/>
      <c r="C4" s="130" t="s">
        <v>29</v>
      </c>
      <c r="D4" s="214" t="s">
        <v>49</v>
      </c>
      <c r="E4" s="10"/>
      <c r="F4" s="10"/>
      <c r="G4" s="10" t="s">
        <v>50</v>
      </c>
    </row>
    <row r="5" ht="20.25" customHeight="1" spans="1:7">
      <c r="A5" s="215" t="s">
        <v>47</v>
      </c>
      <c r="B5" s="215" t="s">
        <v>48</v>
      </c>
      <c r="C5" s="10"/>
      <c r="D5" s="66" t="s">
        <v>31</v>
      </c>
      <c r="E5" s="66" t="s">
        <v>133</v>
      </c>
      <c r="F5" s="66" t="s">
        <v>134</v>
      </c>
      <c r="G5" s="10"/>
    </row>
    <row r="6" ht="13.5" customHeight="1" spans="1:7">
      <c r="A6" s="215" t="s">
        <v>135</v>
      </c>
      <c r="B6" s="215" t="s">
        <v>136</v>
      </c>
      <c r="C6" s="215" t="s">
        <v>137</v>
      </c>
      <c r="D6" s="124" t="s">
        <v>138</v>
      </c>
      <c r="E6" s="124" t="s">
        <v>139</v>
      </c>
      <c r="F6" s="124" t="s">
        <v>140</v>
      </c>
      <c r="G6" s="177">
        <v>7</v>
      </c>
    </row>
    <row r="7" ht="18" customHeight="1" spans="1:7">
      <c r="A7" s="13" t="s">
        <v>58</v>
      </c>
      <c r="B7" s="13" t="s">
        <v>59</v>
      </c>
      <c r="C7" s="15">
        <v>163.441176</v>
      </c>
      <c r="D7" s="15">
        <v>163.441176</v>
      </c>
      <c r="E7" s="15">
        <v>144.2815</v>
      </c>
      <c r="F7" s="15">
        <v>19.159676</v>
      </c>
      <c r="G7" s="15"/>
    </row>
    <row r="8" ht="18" customHeight="1" spans="1:7">
      <c r="A8" s="110" t="s">
        <v>60</v>
      </c>
      <c r="B8" s="110" t="s">
        <v>61</v>
      </c>
      <c r="C8" s="15">
        <v>163.441176</v>
      </c>
      <c r="D8" s="15">
        <v>163.441176</v>
      </c>
      <c r="E8" s="15">
        <v>144.2815</v>
      </c>
      <c r="F8" s="15">
        <v>19.159676</v>
      </c>
      <c r="G8" s="15"/>
    </row>
    <row r="9" ht="18" customHeight="1" spans="1:7">
      <c r="A9" s="169" t="s">
        <v>62</v>
      </c>
      <c r="B9" s="169" t="s">
        <v>63</v>
      </c>
      <c r="C9" s="15">
        <v>163.441176</v>
      </c>
      <c r="D9" s="15">
        <v>163.441176</v>
      </c>
      <c r="E9" s="15">
        <v>144.2815</v>
      </c>
      <c r="F9" s="15">
        <v>19.159676</v>
      </c>
      <c r="G9" s="15"/>
    </row>
    <row r="10" ht="18" customHeight="1" spans="1:7">
      <c r="A10" s="13" t="s">
        <v>64</v>
      </c>
      <c r="B10" s="13" t="s">
        <v>65</v>
      </c>
      <c r="C10" s="15">
        <v>8</v>
      </c>
      <c r="D10" s="15"/>
      <c r="E10" s="15"/>
      <c r="F10" s="15"/>
      <c r="G10" s="15">
        <v>8</v>
      </c>
    </row>
    <row r="11" ht="18" customHeight="1" spans="1:7">
      <c r="A11" s="110" t="s">
        <v>66</v>
      </c>
      <c r="B11" s="110" t="s">
        <v>67</v>
      </c>
      <c r="C11" s="15">
        <v>8</v>
      </c>
      <c r="D11" s="15"/>
      <c r="E11" s="15"/>
      <c r="F11" s="15"/>
      <c r="G11" s="15">
        <v>8</v>
      </c>
    </row>
    <row r="12" ht="18" customHeight="1" spans="1:7">
      <c r="A12" s="169" t="s">
        <v>68</v>
      </c>
      <c r="B12" s="169" t="s">
        <v>69</v>
      </c>
      <c r="C12" s="15">
        <v>8</v>
      </c>
      <c r="D12" s="15"/>
      <c r="E12" s="15"/>
      <c r="F12" s="15"/>
      <c r="G12" s="15">
        <v>8</v>
      </c>
    </row>
    <row r="13" ht="18" customHeight="1" spans="1:7">
      <c r="A13" s="13" t="s">
        <v>70</v>
      </c>
      <c r="B13" s="13" t="s">
        <v>71</v>
      </c>
      <c r="C13" s="15">
        <v>34.242331</v>
      </c>
      <c r="D13" s="15">
        <v>34.242331</v>
      </c>
      <c r="E13" s="15">
        <v>34.242331</v>
      </c>
      <c r="F13" s="15"/>
      <c r="G13" s="15"/>
    </row>
    <row r="14" ht="18" customHeight="1" spans="1:7">
      <c r="A14" s="110" t="s">
        <v>72</v>
      </c>
      <c r="B14" s="110" t="s">
        <v>73</v>
      </c>
      <c r="C14" s="15">
        <v>34.242331</v>
      </c>
      <c r="D14" s="15">
        <v>34.242331</v>
      </c>
      <c r="E14" s="15">
        <v>34.242331</v>
      </c>
      <c r="F14" s="15"/>
      <c r="G14" s="15"/>
    </row>
    <row r="15" ht="18" customHeight="1" spans="1:7">
      <c r="A15" s="169" t="s">
        <v>74</v>
      </c>
      <c r="B15" s="169" t="s">
        <v>75</v>
      </c>
      <c r="C15" s="15">
        <v>22.828221</v>
      </c>
      <c r="D15" s="15">
        <v>22.828221</v>
      </c>
      <c r="E15" s="15">
        <v>22.828221</v>
      </c>
      <c r="F15" s="15"/>
      <c r="G15" s="15"/>
    </row>
    <row r="16" ht="18" customHeight="1" spans="1:7">
      <c r="A16" s="169" t="s">
        <v>76</v>
      </c>
      <c r="B16" s="169" t="s">
        <v>77</v>
      </c>
      <c r="C16" s="15">
        <v>11.41411</v>
      </c>
      <c r="D16" s="15">
        <v>11.41411</v>
      </c>
      <c r="E16" s="15">
        <v>11.41411</v>
      </c>
      <c r="F16" s="15"/>
      <c r="G16" s="15"/>
    </row>
    <row r="17" ht="18" customHeight="1" spans="1:7">
      <c r="A17" s="13" t="s">
        <v>78</v>
      </c>
      <c r="B17" s="13" t="s">
        <v>79</v>
      </c>
      <c r="C17" s="15">
        <v>6.181523</v>
      </c>
      <c r="D17" s="15">
        <v>6.181523</v>
      </c>
      <c r="E17" s="15">
        <v>6.181523</v>
      </c>
      <c r="F17" s="15"/>
      <c r="G17" s="15"/>
    </row>
    <row r="18" ht="18" customHeight="1" spans="1:7">
      <c r="A18" s="110" t="s">
        <v>80</v>
      </c>
      <c r="B18" s="110" t="s">
        <v>81</v>
      </c>
      <c r="C18" s="15">
        <v>6.181523</v>
      </c>
      <c r="D18" s="15">
        <v>6.181523</v>
      </c>
      <c r="E18" s="15">
        <v>6.181523</v>
      </c>
      <c r="F18" s="15"/>
      <c r="G18" s="15"/>
    </row>
    <row r="19" ht="18" customHeight="1" spans="1:7">
      <c r="A19" s="169" t="s">
        <v>82</v>
      </c>
      <c r="B19" s="169" t="s">
        <v>83</v>
      </c>
      <c r="C19" s="15">
        <v>2.013749</v>
      </c>
      <c r="D19" s="15">
        <v>2.013749</v>
      </c>
      <c r="E19" s="15">
        <v>2.013749</v>
      </c>
      <c r="F19" s="15"/>
      <c r="G19" s="15"/>
    </row>
    <row r="20" ht="18" customHeight="1" spans="1:7">
      <c r="A20" s="169" t="s">
        <v>84</v>
      </c>
      <c r="B20" s="169" t="s">
        <v>85</v>
      </c>
      <c r="C20" s="15">
        <v>4.030476</v>
      </c>
      <c r="D20" s="15">
        <v>4.030476</v>
      </c>
      <c r="E20" s="15">
        <v>4.030476</v>
      </c>
      <c r="F20" s="15"/>
      <c r="G20" s="15"/>
    </row>
    <row r="21" ht="18" customHeight="1" spans="1:7">
      <c r="A21" s="169" t="s">
        <v>86</v>
      </c>
      <c r="B21" s="169" t="s">
        <v>87</v>
      </c>
      <c r="C21" s="15">
        <v>0.137298</v>
      </c>
      <c r="D21" s="15">
        <v>0.137298</v>
      </c>
      <c r="E21" s="15">
        <v>0.137298</v>
      </c>
      <c r="F21" s="15"/>
      <c r="G21" s="15"/>
    </row>
    <row r="22" ht="18" customHeight="1" spans="1:7">
      <c r="A22" s="13" t="s">
        <v>88</v>
      </c>
      <c r="B22" s="13" t="s">
        <v>89</v>
      </c>
      <c r="C22" s="15">
        <v>16.475674</v>
      </c>
      <c r="D22" s="15">
        <v>16.475674</v>
      </c>
      <c r="E22" s="15">
        <v>16.475674</v>
      </c>
      <c r="F22" s="15"/>
      <c r="G22" s="15"/>
    </row>
    <row r="23" ht="18" customHeight="1" spans="1:7">
      <c r="A23" s="110" t="s">
        <v>90</v>
      </c>
      <c r="B23" s="110" t="s">
        <v>91</v>
      </c>
      <c r="C23" s="15">
        <v>16.475674</v>
      </c>
      <c r="D23" s="15">
        <v>16.475674</v>
      </c>
      <c r="E23" s="15">
        <v>16.475674</v>
      </c>
      <c r="F23" s="15"/>
      <c r="G23" s="15"/>
    </row>
    <row r="24" ht="18" customHeight="1" spans="1:7">
      <c r="A24" s="169" t="s">
        <v>92</v>
      </c>
      <c r="B24" s="169" t="s">
        <v>93</v>
      </c>
      <c r="C24" s="15">
        <v>16.475674</v>
      </c>
      <c r="D24" s="15">
        <v>16.475674</v>
      </c>
      <c r="E24" s="15">
        <v>16.475674</v>
      </c>
      <c r="F24" s="15"/>
      <c r="G24" s="15"/>
    </row>
    <row r="25" ht="18" customHeight="1" spans="1:7">
      <c r="A25" s="216" t="s">
        <v>94</v>
      </c>
      <c r="B25" s="217" t="s">
        <v>94</v>
      </c>
      <c r="C25" s="15">
        <v>228.340704</v>
      </c>
      <c r="D25" s="15">
        <v>220.340704</v>
      </c>
      <c r="E25" s="15">
        <v>201.181028</v>
      </c>
      <c r="F25" s="15">
        <v>19.159676</v>
      </c>
      <c r="G25" s="15">
        <v>8</v>
      </c>
    </row>
  </sheetData>
  <mergeCells count="7">
    <mergeCell ref="A2:G2"/>
    <mergeCell ref="A3:E3"/>
    <mergeCell ref="A4:B4"/>
    <mergeCell ref="D4:F4"/>
    <mergeCell ref="A25:B25"/>
    <mergeCell ref="C4:C5"/>
    <mergeCell ref="G4:G5"/>
  </mergeCells>
  <pageMargins left="0.75" right="0.75" top="1" bottom="1" header="0.5" footer="0.5"/>
  <pageSetup paperSize="9" fitToWidth="0" fitToHeight="0" orientation="portrait"/>
  <headerFooter/>
</worksheet>
</file>

<file path=xl/worksheets/sheet6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</sheetPr>
  <dimension ref="A1:WWH983045"/>
  <sheetViews>
    <sheetView showGridLines="0" showZeros="0" workbookViewId="0">
      <selection activeCell="K14" sqref="K14"/>
    </sheetView>
  </sheetViews>
  <sheetFormatPr defaultColWidth="7.625" defaultRowHeight="12.75"/>
  <cols>
    <col min="1" max="2" width="7.625" style="188"/>
    <col min="3" max="3" width="28.5" style="188" customWidth="1"/>
    <col min="4" max="4" width="12.625" style="188" customWidth="1"/>
    <col min="5" max="5" width="9.45833333333333" style="188" customWidth="1"/>
    <col min="6" max="6" width="9.625" style="188" customWidth="1"/>
    <col min="7" max="7" width="10.5" style="188" customWidth="1"/>
    <col min="8" max="8" width="9.45833333333333" style="188"/>
    <col min="9" max="9" width="9.25" style="188" customWidth="1"/>
    <col min="10" max="10" width="9.45833333333333" style="188"/>
    <col min="11" max="11" width="8.86666666666667" style="188" customWidth="1"/>
    <col min="12" max="12" width="7.625" style="188"/>
    <col min="13" max="13" width="9.125" style="188" customWidth="1"/>
    <col min="14" max="14" width="7.375" style="188" customWidth="1"/>
    <col min="15" max="15" width="7.625" style="188"/>
    <col min="16" max="16" width="22.125" style="188" customWidth="1"/>
    <col min="17" max="17" width="11.75" style="188" customWidth="1"/>
    <col min="18" max="18" width="10.125" style="188" customWidth="1"/>
    <col min="19" max="19" width="11.4916666666667" style="188" customWidth="1"/>
    <col min="20" max="20" width="12.625" style="188" customWidth="1"/>
    <col min="21" max="21" width="9" style="188" customWidth="1"/>
    <col min="22" max="22" width="7.625" style="188"/>
    <col min="23" max="23" width="10.25" style="188" customWidth="1"/>
    <col min="24" max="26" width="7.625" style="188"/>
    <col min="27" max="27" width="8.375" style="188"/>
    <col min="28" max="16384" width="7.625" style="188"/>
  </cols>
  <sheetData>
    <row r="1" s="184" customFormat="1" ht="12" spans="1:26">
      <c r="A1" s="189"/>
      <c r="B1" s="190"/>
      <c r="C1" s="189"/>
      <c r="D1" s="189"/>
      <c r="E1" s="191"/>
      <c r="F1" s="191"/>
      <c r="G1" s="191"/>
      <c r="H1" s="191"/>
      <c r="I1" s="191"/>
      <c r="J1" s="191"/>
      <c r="K1" s="191"/>
      <c r="L1" s="191"/>
      <c r="M1" s="191"/>
      <c r="N1" s="189"/>
      <c r="O1" s="190"/>
      <c r="P1" s="184"/>
      <c r="Q1" s="189"/>
      <c r="R1" s="191"/>
      <c r="S1" s="191"/>
      <c r="T1" s="191"/>
      <c r="U1" s="191"/>
      <c r="V1" s="191"/>
      <c r="W1" s="203"/>
      <c r="X1" s="191"/>
      <c r="Y1" s="184"/>
      <c r="Z1" s="208" t="s">
        <v>141</v>
      </c>
    </row>
    <row r="2" s="184" customFormat="1" ht="39" customHeight="1" spans="1:26">
      <c r="A2" s="192" t="s">
        <v>142</v>
      </c>
      <c r="B2" s="192"/>
      <c r="C2" s="192"/>
      <c r="D2" s="192"/>
      <c r="E2" s="192"/>
      <c r="F2" s="192"/>
      <c r="G2" s="192"/>
      <c r="H2" s="192"/>
      <c r="I2" s="192"/>
      <c r="J2" s="192"/>
      <c r="K2" s="192"/>
      <c r="L2" s="192"/>
      <c r="M2" s="192"/>
      <c r="N2" s="192"/>
      <c r="O2" s="192"/>
      <c r="P2" s="192"/>
      <c r="Q2" s="192"/>
      <c r="R2" s="192"/>
      <c r="S2" s="192"/>
      <c r="T2" s="192"/>
      <c r="U2" s="192"/>
      <c r="V2" s="192"/>
      <c r="W2" s="192"/>
      <c r="X2" s="204"/>
      <c r="Y2" s="204"/>
      <c r="Z2" s="204"/>
    </row>
    <row r="3" s="185" customFormat="1" ht="19.5" customHeight="1" spans="1:26">
      <c r="A3" s="193" t="s">
        <v>97</v>
      </c>
      <c r="B3" s="194"/>
      <c r="C3" s="195"/>
      <c r="D3" s="195"/>
      <c r="E3" s="195"/>
      <c r="F3" s="196"/>
      <c r="G3" s="196"/>
      <c r="H3" s="196"/>
      <c r="I3" s="196"/>
      <c r="J3" s="196"/>
      <c r="K3" s="196"/>
      <c r="L3" s="196"/>
      <c r="M3" s="196"/>
      <c r="N3" s="200"/>
      <c r="O3" s="201"/>
      <c r="P3" s="200"/>
      <c r="Q3" s="200"/>
      <c r="R3" s="196"/>
      <c r="S3" s="196"/>
      <c r="T3" s="196"/>
      <c r="U3" s="196"/>
      <c r="V3" s="196"/>
      <c r="W3" s="205"/>
      <c r="X3" s="196"/>
      <c r="Y3" s="209"/>
      <c r="Z3" s="205" t="s">
        <v>26</v>
      </c>
    </row>
    <row r="4" s="185" customFormat="1" ht="18" customHeight="1" spans="1:26">
      <c r="A4" s="197" t="s">
        <v>143</v>
      </c>
      <c r="B4" s="198"/>
      <c r="C4" s="198"/>
      <c r="D4" s="198"/>
      <c r="E4" s="198"/>
      <c r="F4" s="198"/>
      <c r="G4" s="198"/>
      <c r="H4" s="198"/>
      <c r="I4" s="198"/>
      <c r="J4" s="198"/>
      <c r="K4" s="198"/>
      <c r="L4" s="198"/>
      <c r="M4" s="202"/>
      <c r="N4" s="197" t="s">
        <v>4</v>
      </c>
      <c r="O4" s="198"/>
      <c r="P4" s="198"/>
      <c r="Q4" s="198"/>
      <c r="R4" s="198"/>
      <c r="S4" s="198"/>
      <c r="T4" s="198"/>
      <c r="U4" s="198"/>
      <c r="V4" s="198"/>
      <c r="W4" s="198"/>
      <c r="X4" s="198"/>
      <c r="Y4" s="198"/>
      <c r="Z4" s="202"/>
    </row>
    <row r="5" s="185" customFormat="1" ht="18" customHeight="1" spans="1:26">
      <c r="A5" s="199" t="s">
        <v>144</v>
      </c>
      <c r="B5" s="199"/>
      <c r="C5" s="199"/>
      <c r="D5" s="199" t="s">
        <v>29</v>
      </c>
      <c r="E5" s="199" t="s">
        <v>32</v>
      </c>
      <c r="F5" s="199"/>
      <c r="G5" s="199"/>
      <c r="H5" s="199" t="s">
        <v>33</v>
      </c>
      <c r="I5" s="199"/>
      <c r="J5" s="199"/>
      <c r="K5" s="199" t="s">
        <v>34</v>
      </c>
      <c r="L5" s="199"/>
      <c r="M5" s="199"/>
      <c r="N5" s="199" t="s">
        <v>145</v>
      </c>
      <c r="O5" s="199"/>
      <c r="P5" s="199"/>
      <c r="Q5" s="199" t="s">
        <v>29</v>
      </c>
      <c r="R5" s="199" t="s">
        <v>32</v>
      </c>
      <c r="S5" s="199"/>
      <c r="T5" s="199"/>
      <c r="U5" s="199" t="s">
        <v>33</v>
      </c>
      <c r="V5" s="199"/>
      <c r="W5" s="199"/>
      <c r="X5" s="197" t="s">
        <v>34</v>
      </c>
      <c r="Y5" s="198"/>
      <c r="Z5" s="202"/>
    </row>
    <row r="6" s="185" customFormat="1" ht="18" customHeight="1" spans="1:26">
      <c r="A6" s="199" t="s">
        <v>146</v>
      </c>
      <c r="B6" s="199" t="s">
        <v>147</v>
      </c>
      <c r="C6" s="199" t="s">
        <v>48</v>
      </c>
      <c r="D6" s="199"/>
      <c r="E6" s="199" t="s">
        <v>31</v>
      </c>
      <c r="F6" s="199" t="s">
        <v>49</v>
      </c>
      <c r="G6" s="199" t="s">
        <v>50</v>
      </c>
      <c r="H6" s="199" t="s">
        <v>31</v>
      </c>
      <c r="I6" s="199" t="s">
        <v>49</v>
      </c>
      <c r="J6" s="199" t="s">
        <v>50</v>
      </c>
      <c r="K6" s="199" t="s">
        <v>31</v>
      </c>
      <c r="L6" s="199" t="s">
        <v>49</v>
      </c>
      <c r="M6" s="199" t="s">
        <v>50</v>
      </c>
      <c r="N6" s="199" t="s">
        <v>146</v>
      </c>
      <c r="O6" s="199" t="s">
        <v>147</v>
      </c>
      <c r="P6" s="199" t="s">
        <v>48</v>
      </c>
      <c r="Q6" s="199"/>
      <c r="R6" s="199" t="s">
        <v>31</v>
      </c>
      <c r="S6" s="199" t="s">
        <v>49</v>
      </c>
      <c r="T6" s="199" t="s">
        <v>50</v>
      </c>
      <c r="U6" s="199" t="s">
        <v>31</v>
      </c>
      <c r="V6" s="199" t="s">
        <v>49</v>
      </c>
      <c r="W6" s="199" t="s">
        <v>50</v>
      </c>
      <c r="X6" s="206" t="s">
        <v>31</v>
      </c>
      <c r="Y6" s="206" t="s">
        <v>49</v>
      </c>
      <c r="Z6" s="206" t="s">
        <v>50</v>
      </c>
    </row>
    <row r="7" s="185" customFormat="1" ht="13" customHeight="1" spans="1:26">
      <c r="A7" s="199" t="s">
        <v>135</v>
      </c>
      <c r="B7" s="199" t="s">
        <v>136</v>
      </c>
      <c r="C7" s="199" t="s">
        <v>137</v>
      </c>
      <c r="D7" s="199" t="s">
        <v>138</v>
      </c>
      <c r="E7" s="199" t="s">
        <v>139</v>
      </c>
      <c r="F7" s="199" t="s">
        <v>140</v>
      </c>
      <c r="G7" s="199" t="s">
        <v>148</v>
      </c>
      <c r="H7" s="199" t="s">
        <v>149</v>
      </c>
      <c r="I7" s="199" t="s">
        <v>150</v>
      </c>
      <c r="J7" s="199" t="s">
        <v>151</v>
      </c>
      <c r="K7" s="199" t="s">
        <v>152</v>
      </c>
      <c r="L7" s="199" t="s">
        <v>153</v>
      </c>
      <c r="M7" s="199" t="s">
        <v>154</v>
      </c>
      <c r="N7" s="199" t="s">
        <v>155</v>
      </c>
      <c r="O7" s="199" t="s">
        <v>156</v>
      </c>
      <c r="P7" s="199" t="s">
        <v>157</v>
      </c>
      <c r="Q7" s="199" t="s">
        <v>158</v>
      </c>
      <c r="R7" s="199" t="s">
        <v>159</v>
      </c>
      <c r="S7" s="199" t="s">
        <v>160</v>
      </c>
      <c r="T7" s="199" t="s">
        <v>161</v>
      </c>
      <c r="U7" s="199" t="s">
        <v>162</v>
      </c>
      <c r="V7" s="199" t="s">
        <v>163</v>
      </c>
      <c r="W7" s="199" t="s">
        <v>164</v>
      </c>
      <c r="X7" s="207" t="s">
        <v>165</v>
      </c>
      <c r="Y7" s="207" t="s">
        <v>166</v>
      </c>
      <c r="Z7" s="207" t="s">
        <v>167</v>
      </c>
    </row>
    <row r="8" s="186" customFormat="1" ht="18" customHeight="1" spans="1:26">
      <c r="A8" s="199" t="s">
        <v>168</v>
      </c>
      <c r="B8" s="199" t="s">
        <v>169</v>
      </c>
      <c r="C8" s="199" t="s">
        <v>170</v>
      </c>
      <c r="D8" s="199">
        <v>102.55</v>
      </c>
      <c r="E8" s="199">
        <v>102.55</v>
      </c>
      <c r="F8" s="199">
        <v>102.55</v>
      </c>
      <c r="G8" s="199"/>
      <c r="H8" s="199"/>
      <c r="I8" s="199"/>
      <c r="J8" s="199"/>
      <c r="K8" s="199"/>
      <c r="L8" s="199"/>
      <c r="M8" s="199"/>
      <c r="N8" s="199" t="s">
        <v>171</v>
      </c>
      <c r="O8" s="199" t="s">
        <v>169</v>
      </c>
      <c r="P8" s="199" t="s">
        <v>172</v>
      </c>
      <c r="Q8" s="199">
        <v>201.18</v>
      </c>
      <c r="R8" s="199">
        <v>201.18</v>
      </c>
      <c r="S8" s="199">
        <v>201.18</v>
      </c>
      <c r="T8" s="199"/>
      <c r="U8" s="199"/>
      <c r="V8" s="199"/>
      <c r="W8" s="199"/>
      <c r="X8" s="199"/>
      <c r="Y8" s="199"/>
      <c r="Z8" s="210"/>
    </row>
    <row r="9" s="187" customFormat="1" ht="18" customHeight="1" spans="1:26">
      <c r="A9" s="199" t="s">
        <v>169</v>
      </c>
      <c r="B9" s="199" t="s">
        <v>173</v>
      </c>
      <c r="C9" s="199" t="s">
        <v>174</v>
      </c>
      <c r="D9" s="199">
        <v>49.7769</v>
      </c>
      <c r="E9" s="199">
        <v>49.7769</v>
      </c>
      <c r="F9" s="199">
        <v>49.7769</v>
      </c>
      <c r="G9" s="199"/>
      <c r="H9" s="199"/>
      <c r="I9" s="199"/>
      <c r="J9" s="199"/>
      <c r="K9" s="199"/>
      <c r="L9" s="199"/>
      <c r="M9" s="199"/>
      <c r="N9" s="199" t="s">
        <v>169</v>
      </c>
      <c r="O9" s="199" t="s">
        <v>173</v>
      </c>
      <c r="P9" s="199" t="s">
        <v>175</v>
      </c>
      <c r="Q9" s="199">
        <v>64.55</v>
      </c>
      <c r="R9" s="199">
        <v>64.55</v>
      </c>
      <c r="S9" s="199">
        <v>64.55</v>
      </c>
      <c r="T9" s="199"/>
      <c r="U9" s="199"/>
      <c r="V9" s="199"/>
      <c r="W9" s="199"/>
      <c r="X9" s="199"/>
      <c r="Y9" s="199"/>
      <c r="Z9" s="210"/>
    </row>
    <row r="10" s="188" customFormat="1" ht="13.5" spans="1:26">
      <c r="A10" s="199" t="s">
        <v>169</v>
      </c>
      <c r="B10" s="199" t="s">
        <v>176</v>
      </c>
      <c r="C10" s="199" t="s">
        <v>177</v>
      </c>
      <c r="D10" s="199">
        <v>36.29884</v>
      </c>
      <c r="E10" s="199">
        <v>36.29884</v>
      </c>
      <c r="F10" s="199">
        <v>36.29884</v>
      </c>
      <c r="G10" s="199"/>
      <c r="H10" s="199"/>
      <c r="I10" s="199"/>
      <c r="J10" s="199"/>
      <c r="K10" s="199"/>
      <c r="L10" s="199"/>
      <c r="M10" s="199"/>
      <c r="N10" s="199" t="s">
        <v>169</v>
      </c>
      <c r="O10" s="199" t="s">
        <v>176</v>
      </c>
      <c r="P10" s="199" t="s">
        <v>178</v>
      </c>
      <c r="Q10" s="199">
        <v>49.16</v>
      </c>
      <c r="R10" s="199">
        <v>49.16</v>
      </c>
      <c r="S10" s="199">
        <v>49.16</v>
      </c>
      <c r="T10" s="199"/>
      <c r="U10" s="199"/>
      <c r="V10" s="199"/>
      <c r="W10" s="199"/>
      <c r="X10" s="199"/>
      <c r="Y10" s="199"/>
      <c r="Z10" s="210"/>
    </row>
    <row r="11" s="188" customFormat="1" ht="13.5" spans="1:26">
      <c r="A11" s="199" t="s">
        <v>169</v>
      </c>
      <c r="B11" s="199" t="s">
        <v>179</v>
      </c>
      <c r="C11" s="199" t="s">
        <v>180</v>
      </c>
      <c r="D11" s="199">
        <v>16.475674</v>
      </c>
      <c r="E11" s="199">
        <v>16.475674</v>
      </c>
      <c r="F11" s="199">
        <v>16.475674</v>
      </c>
      <c r="G11" s="199"/>
      <c r="H11" s="199" t="s">
        <v>169</v>
      </c>
      <c r="I11" s="199"/>
      <c r="J11" s="199"/>
      <c r="K11" s="199" t="s">
        <v>169</v>
      </c>
      <c r="L11" s="199"/>
      <c r="M11" s="199"/>
      <c r="N11" s="199" t="s">
        <v>169</v>
      </c>
      <c r="O11" s="199" t="s">
        <v>179</v>
      </c>
      <c r="P11" s="199" t="s">
        <v>181</v>
      </c>
      <c r="Q11" s="199">
        <v>2.19</v>
      </c>
      <c r="R11" s="199">
        <v>2.19</v>
      </c>
      <c r="S11" s="199">
        <v>2.19</v>
      </c>
      <c r="T11" s="199"/>
      <c r="U11" s="199"/>
      <c r="V11" s="199"/>
      <c r="W11" s="199"/>
      <c r="X11" s="199"/>
      <c r="Y11" s="199"/>
      <c r="Z11" s="210"/>
    </row>
    <row r="12" s="188" customFormat="1" ht="13.5" spans="1:26">
      <c r="A12" s="199" t="s">
        <v>169</v>
      </c>
      <c r="B12" s="199" t="s">
        <v>182</v>
      </c>
      <c r="C12" s="199" t="s">
        <v>183</v>
      </c>
      <c r="D12" s="199"/>
      <c r="E12" s="199" t="s">
        <v>169</v>
      </c>
      <c r="F12" s="199"/>
      <c r="G12" s="199"/>
      <c r="H12" s="199" t="s">
        <v>169</v>
      </c>
      <c r="I12" s="199"/>
      <c r="J12" s="199"/>
      <c r="K12" s="199" t="s">
        <v>169</v>
      </c>
      <c r="L12" s="199"/>
      <c r="M12" s="199"/>
      <c r="N12" s="199" t="s">
        <v>169</v>
      </c>
      <c r="O12" s="199" t="s">
        <v>184</v>
      </c>
      <c r="P12" s="199" t="s">
        <v>185</v>
      </c>
      <c r="Q12" s="199"/>
      <c r="R12" s="199"/>
      <c r="S12" s="199"/>
      <c r="T12" s="199"/>
      <c r="U12" s="199" t="s">
        <v>169</v>
      </c>
      <c r="V12" s="199"/>
      <c r="W12" s="199"/>
      <c r="X12" s="199" t="s">
        <v>169</v>
      </c>
      <c r="Y12" s="199"/>
      <c r="Z12" s="210"/>
    </row>
    <row r="13" s="188" customFormat="1" ht="13.5" spans="1:26">
      <c r="A13" s="199" t="s">
        <v>186</v>
      </c>
      <c r="B13" s="199" t="s">
        <v>169</v>
      </c>
      <c r="C13" s="199" t="s">
        <v>187</v>
      </c>
      <c r="D13" s="199">
        <v>27.16</v>
      </c>
      <c r="E13" s="199">
        <v>27.16</v>
      </c>
      <c r="F13" s="199">
        <v>19.16</v>
      </c>
      <c r="G13" s="199">
        <v>8</v>
      </c>
      <c r="H13" s="199" t="s">
        <v>169</v>
      </c>
      <c r="I13" s="199"/>
      <c r="J13" s="199"/>
      <c r="K13" s="199" t="s">
        <v>169</v>
      </c>
      <c r="L13" s="199"/>
      <c r="M13" s="199"/>
      <c r="N13" s="199" t="s">
        <v>169</v>
      </c>
      <c r="O13" s="199" t="s">
        <v>188</v>
      </c>
      <c r="P13" s="199" t="s">
        <v>189</v>
      </c>
      <c r="Q13" s="199">
        <v>28.38</v>
      </c>
      <c r="R13" s="199">
        <v>28.38</v>
      </c>
      <c r="S13" s="199">
        <v>28.38</v>
      </c>
      <c r="T13" s="199"/>
      <c r="U13" s="199"/>
      <c r="V13" s="199"/>
      <c r="W13" s="199"/>
      <c r="X13" s="199"/>
      <c r="Y13" s="199"/>
      <c r="Z13" s="210"/>
    </row>
    <row r="14" s="188" customFormat="1" ht="13.5" spans="1:26">
      <c r="A14" s="199" t="s">
        <v>169</v>
      </c>
      <c r="B14" s="199" t="s">
        <v>173</v>
      </c>
      <c r="C14" s="199" t="s">
        <v>190</v>
      </c>
      <c r="D14" s="199">
        <v>19.76</v>
      </c>
      <c r="E14" s="199">
        <v>19.76</v>
      </c>
      <c r="F14" s="199">
        <v>16.16</v>
      </c>
      <c r="G14" s="199">
        <v>3.6</v>
      </c>
      <c r="H14" s="199" t="s">
        <v>169</v>
      </c>
      <c r="I14" s="199"/>
      <c r="J14" s="199"/>
      <c r="K14" s="199" t="s">
        <v>169</v>
      </c>
      <c r="L14" s="199"/>
      <c r="M14" s="199"/>
      <c r="N14" s="199" t="s">
        <v>169</v>
      </c>
      <c r="O14" s="199" t="s">
        <v>191</v>
      </c>
      <c r="P14" s="199" t="s">
        <v>192</v>
      </c>
      <c r="Q14" s="199">
        <v>22.83</v>
      </c>
      <c r="R14" s="199">
        <v>22.83</v>
      </c>
      <c r="S14" s="199">
        <v>22.83</v>
      </c>
      <c r="T14" s="199"/>
      <c r="U14" s="199"/>
      <c r="V14" s="199"/>
      <c r="W14" s="199"/>
      <c r="X14" s="199"/>
      <c r="Y14" s="199"/>
      <c r="Z14" s="210"/>
    </row>
    <row r="15" s="188" customFormat="1" ht="13.5" spans="1:26">
      <c r="A15" s="199" t="s">
        <v>169</v>
      </c>
      <c r="B15" s="199" t="s">
        <v>176</v>
      </c>
      <c r="C15" s="199" t="s">
        <v>193</v>
      </c>
      <c r="D15" s="199"/>
      <c r="E15" s="199" t="s">
        <v>169</v>
      </c>
      <c r="F15" s="199"/>
      <c r="G15" s="199"/>
      <c r="H15" s="199" t="s">
        <v>169</v>
      </c>
      <c r="I15" s="199"/>
      <c r="J15" s="199"/>
      <c r="K15" s="199" t="s">
        <v>169</v>
      </c>
      <c r="L15" s="199"/>
      <c r="M15" s="199"/>
      <c r="N15" s="199" t="s">
        <v>169</v>
      </c>
      <c r="O15" s="199" t="s">
        <v>194</v>
      </c>
      <c r="P15" s="199" t="s">
        <v>195</v>
      </c>
      <c r="Q15" s="199">
        <v>11.41</v>
      </c>
      <c r="R15" s="199">
        <v>11.41</v>
      </c>
      <c r="S15" s="199">
        <v>11.41</v>
      </c>
      <c r="T15" s="199"/>
      <c r="U15" s="199"/>
      <c r="V15" s="199"/>
      <c r="W15" s="199"/>
      <c r="X15" s="199"/>
      <c r="Y15" s="199"/>
      <c r="Z15" s="210"/>
    </row>
    <row r="16" s="188" customFormat="1" ht="13.5" spans="1:26">
      <c r="A16" s="199" t="s">
        <v>169</v>
      </c>
      <c r="B16" s="199" t="s">
        <v>179</v>
      </c>
      <c r="C16" s="199" t="s">
        <v>196</v>
      </c>
      <c r="D16" s="199">
        <v>1</v>
      </c>
      <c r="E16" s="199">
        <v>1</v>
      </c>
      <c r="F16" s="199">
        <v>1</v>
      </c>
      <c r="G16" s="199"/>
      <c r="H16" s="199" t="s">
        <v>169</v>
      </c>
      <c r="I16" s="199"/>
      <c r="J16" s="199"/>
      <c r="K16" s="199" t="s">
        <v>169</v>
      </c>
      <c r="L16" s="199"/>
      <c r="M16" s="199"/>
      <c r="N16" s="199" t="s">
        <v>169</v>
      </c>
      <c r="O16" s="199" t="s">
        <v>151</v>
      </c>
      <c r="P16" s="199" t="s">
        <v>197</v>
      </c>
      <c r="Q16" s="199">
        <v>6.04</v>
      </c>
      <c r="R16" s="199">
        <v>6.04</v>
      </c>
      <c r="S16" s="199">
        <v>6.04</v>
      </c>
      <c r="T16" s="199"/>
      <c r="U16" s="199"/>
      <c r="V16" s="199"/>
      <c r="W16" s="199"/>
      <c r="X16" s="199"/>
      <c r="Y16" s="199"/>
      <c r="Z16" s="210"/>
    </row>
    <row r="17" s="188" customFormat="1" ht="13.5" spans="1:26">
      <c r="A17" s="199" t="s">
        <v>169</v>
      </c>
      <c r="B17" s="199" t="s">
        <v>198</v>
      </c>
      <c r="C17" s="199" t="s">
        <v>199</v>
      </c>
      <c r="D17" s="199"/>
      <c r="E17" s="199" t="s">
        <v>169</v>
      </c>
      <c r="F17" s="199"/>
      <c r="G17" s="199"/>
      <c r="H17" s="199" t="s">
        <v>169</v>
      </c>
      <c r="I17" s="199"/>
      <c r="J17" s="199"/>
      <c r="K17" s="199" t="s">
        <v>169</v>
      </c>
      <c r="L17" s="199"/>
      <c r="M17" s="199"/>
      <c r="N17" s="199" t="s">
        <v>169</v>
      </c>
      <c r="O17" s="199" t="s">
        <v>152</v>
      </c>
      <c r="P17" s="199" t="s">
        <v>200</v>
      </c>
      <c r="Q17" s="199"/>
      <c r="R17" s="199"/>
      <c r="S17" s="199"/>
      <c r="T17" s="199"/>
      <c r="U17" s="199"/>
      <c r="V17" s="199"/>
      <c r="W17" s="199"/>
      <c r="X17" s="199"/>
      <c r="Y17" s="199"/>
      <c r="Z17" s="210"/>
    </row>
    <row r="18" s="188" customFormat="1" ht="13.5" spans="1:26">
      <c r="A18" s="199" t="s">
        <v>169</v>
      </c>
      <c r="B18" s="199" t="s">
        <v>201</v>
      </c>
      <c r="C18" s="199" t="s">
        <v>202</v>
      </c>
      <c r="D18" s="199">
        <v>5.4</v>
      </c>
      <c r="E18" s="199">
        <v>5.4</v>
      </c>
      <c r="F18" s="199">
        <v>1</v>
      </c>
      <c r="G18" s="199">
        <v>4.4</v>
      </c>
      <c r="H18" s="199" t="s">
        <v>169</v>
      </c>
      <c r="I18" s="199"/>
      <c r="J18" s="199"/>
      <c r="K18" s="199" t="s">
        <v>169</v>
      </c>
      <c r="L18" s="199"/>
      <c r="M18" s="199"/>
      <c r="N18" s="199" t="s">
        <v>169</v>
      </c>
      <c r="O18" s="199" t="s">
        <v>153</v>
      </c>
      <c r="P18" s="199" t="s">
        <v>203</v>
      </c>
      <c r="Q18" s="199">
        <v>0.14</v>
      </c>
      <c r="R18" s="199">
        <v>0.14</v>
      </c>
      <c r="S18" s="199">
        <v>0.14</v>
      </c>
      <c r="T18" s="199"/>
      <c r="U18" s="199"/>
      <c r="V18" s="199"/>
      <c r="W18" s="199"/>
      <c r="X18" s="199"/>
      <c r="Y18" s="199"/>
      <c r="Z18" s="210"/>
    </row>
    <row r="19" s="188" customFormat="1" ht="13.5" spans="1:26">
      <c r="A19" s="199" t="s">
        <v>169</v>
      </c>
      <c r="B19" s="199" t="s">
        <v>184</v>
      </c>
      <c r="C19" s="199" t="s">
        <v>204</v>
      </c>
      <c r="D19" s="199">
        <v>0.5</v>
      </c>
      <c r="E19" s="199">
        <v>0.5</v>
      </c>
      <c r="F19" s="199">
        <v>0.5</v>
      </c>
      <c r="G19" s="199"/>
      <c r="H19" s="199" t="s">
        <v>169</v>
      </c>
      <c r="I19" s="199"/>
      <c r="J19" s="199"/>
      <c r="K19" s="199" t="s">
        <v>169</v>
      </c>
      <c r="L19" s="199"/>
      <c r="M19" s="199"/>
      <c r="N19" s="199" t="s">
        <v>169</v>
      </c>
      <c r="O19" s="199" t="s">
        <v>154</v>
      </c>
      <c r="P19" s="199" t="s">
        <v>180</v>
      </c>
      <c r="Q19" s="199">
        <v>16.48</v>
      </c>
      <c r="R19" s="199">
        <v>16.48</v>
      </c>
      <c r="S19" s="199">
        <v>16.48</v>
      </c>
      <c r="T19" s="199"/>
      <c r="U19" s="199"/>
      <c r="V19" s="199"/>
      <c r="W19" s="199"/>
      <c r="X19" s="199"/>
      <c r="Y19" s="199"/>
      <c r="Z19" s="210"/>
    </row>
    <row r="20" s="188" customFormat="1" ht="13.5" spans="1:26">
      <c r="A20" s="199" t="s">
        <v>169</v>
      </c>
      <c r="B20" s="199" t="s">
        <v>188</v>
      </c>
      <c r="C20" s="199" t="s">
        <v>205</v>
      </c>
      <c r="D20" s="199"/>
      <c r="E20" s="199" t="s">
        <v>169</v>
      </c>
      <c r="F20" s="199"/>
      <c r="G20" s="199"/>
      <c r="H20" s="199" t="s">
        <v>169</v>
      </c>
      <c r="I20" s="199"/>
      <c r="J20" s="199"/>
      <c r="K20" s="199" t="s">
        <v>169</v>
      </c>
      <c r="L20" s="199"/>
      <c r="M20" s="199"/>
      <c r="N20" s="199" t="s">
        <v>169</v>
      </c>
      <c r="O20" s="199" t="s">
        <v>155</v>
      </c>
      <c r="P20" s="199" t="s">
        <v>206</v>
      </c>
      <c r="Q20" s="199"/>
      <c r="R20" s="199"/>
      <c r="S20" s="199"/>
      <c r="T20" s="199"/>
      <c r="U20" s="199" t="s">
        <v>169</v>
      </c>
      <c r="V20" s="199"/>
      <c r="W20" s="199"/>
      <c r="X20" s="199" t="s">
        <v>169</v>
      </c>
      <c r="Y20" s="199"/>
      <c r="Z20" s="210"/>
    </row>
    <row r="21" s="188" customFormat="1" ht="13.5" spans="1:26">
      <c r="A21" s="199" t="s">
        <v>169</v>
      </c>
      <c r="B21" s="199" t="s">
        <v>191</v>
      </c>
      <c r="C21" s="199" t="s">
        <v>207</v>
      </c>
      <c r="D21" s="199"/>
      <c r="E21" s="199" t="s">
        <v>169</v>
      </c>
      <c r="F21" s="199"/>
      <c r="G21" s="199"/>
      <c r="H21" s="199" t="s">
        <v>169</v>
      </c>
      <c r="I21" s="199"/>
      <c r="J21" s="199"/>
      <c r="K21" s="199" t="s">
        <v>169</v>
      </c>
      <c r="L21" s="199"/>
      <c r="M21" s="199"/>
      <c r="N21" s="199" t="s">
        <v>169</v>
      </c>
      <c r="O21" s="199" t="s">
        <v>182</v>
      </c>
      <c r="P21" s="199" t="s">
        <v>183</v>
      </c>
      <c r="Q21" s="199"/>
      <c r="R21" s="199"/>
      <c r="S21" s="199"/>
      <c r="T21" s="199"/>
      <c r="U21" s="199"/>
      <c r="V21" s="199"/>
      <c r="W21" s="199"/>
      <c r="X21" s="199"/>
      <c r="Y21" s="199"/>
      <c r="Z21" s="210"/>
    </row>
    <row r="22" s="188" customFormat="1" ht="13.5" spans="1:26">
      <c r="A22" s="199" t="s">
        <v>169</v>
      </c>
      <c r="B22" s="199" t="s">
        <v>194</v>
      </c>
      <c r="C22" s="199" t="s">
        <v>208</v>
      </c>
      <c r="D22" s="199">
        <v>0.5</v>
      </c>
      <c r="E22" s="199">
        <v>0.5</v>
      </c>
      <c r="F22" s="199">
        <v>0.5</v>
      </c>
      <c r="G22" s="199"/>
      <c r="H22" s="199" t="s">
        <v>169</v>
      </c>
      <c r="I22" s="199"/>
      <c r="J22" s="199"/>
      <c r="K22" s="199" t="s">
        <v>169</v>
      </c>
      <c r="L22" s="199"/>
      <c r="M22" s="199"/>
      <c r="N22" s="199" t="s">
        <v>209</v>
      </c>
      <c r="O22" s="199" t="s">
        <v>169</v>
      </c>
      <c r="P22" s="199" t="s">
        <v>210</v>
      </c>
      <c r="Q22" s="199">
        <v>27.16</v>
      </c>
      <c r="R22" s="199">
        <v>27.16</v>
      </c>
      <c r="S22" s="199">
        <v>19.16</v>
      </c>
      <c r="T22" s="199">
        <v>8</v>
      </c>
      <c r="U22" s="199"/>
      <c r="V22" s="199"/>
      <c r="W22" s="199"/>
      <c r="X22" s="199"/>
      <c r="Y22" s="199"/>
      <c r="Z22" s="210"/>
    </row>
    <row r="23" s="188" customFormat="1" ht="13.5" spans="1:26">
      <c r="A23" s="199" t="s">
        <v>169</v>
      </c>
      <c r="B23" s="199" t="s">
        <v>182</v>
      </c>
      <c r="C23" s="199" t="s">
        <v>211</v>
      </c>
      <c r="D23" s="199"/>
      <c r="E23" s="199" t="s">
        <v>169</v>
      </c>
      <c r="F23" s="199"/>
      <c r="G23" s="199"/>
      <c r="H23" s="199" t="s">
        <v>169</v>
      </c>
      <c r="I23" s="199"/>
      <c r="J23" s="199"/>
      <c r="K23" s="199" t="s">
        <v>169</v>
      </c>
      <c r="L23" s="199"/>
      <c r="M23" s="199"/>
      <c r="N23" s="199" t="s">
        <v>169</v>
      </c>
      <c r="O23" s="199" t="s">
        <v>173</v>
      </c>
      <c r="P23" s="199" t="s">
        <v>212</v>
      </c>
      <c r="Q23" s="199">
        <v>5.1</v>
      </c>
      <c r="R23" s="199">
        <v>5.1</v>
      </c>
      <c r="S23" s="199">
        <v>4.5</v>
      </c>
      <c r="T23" s="199">
        <v>0.6</v>
      </c>
      <c r="U23" s="199"/>
      <c r="V23" s="199"/>
      <c r="W23" s="199"/>
      <c r="X23" s="199"/>
      <c r="Y23" s="199"/>
      <c r="Z23" s="210"/>
    </row>
    <row r="24" s="188" customFormat="1" ht="13.5" spans="1:26">
      <c r="A24" s="199" t="s">
        <v>213</v>
      </c>
      <c r="B24" s="199" t="s">
        <v>169</v>
      </c>
      <c r="C24" s="199" t="s">
        <v>214</v>
      </c>
      <c r="D24" s="199"/>
      <c r="E24" s="199" t="s">
        <v>169</v>
      </c>
      <c r="F24" s="199"/>
      <c r="G24" s="199"/>
      <c r="H24" s="199" t="s">
        <v>169</v>
      </c>
      <c r="I24" s="199"/>
      <c r="J24" s="199"/>
      <c r="K24" s="199" t="s">
        <v>169</v>
      </c>
      <c r="L24" s="199"/>
      <c r="M24" s="199"/>
      <c r="N24" s="199" t="s">
        <v>169</v>
      </c>
      <c r="O24" s="199" t="s">
        <v>176</v>
      </c>
      <c r="P24" s="199" t="s">
        <v>215</v>
      </c>
      <c r="Q24" s="199">
        <v>4.05</v>
      </c>
      <c r="R24" s="199">
        <v>4.05</v>
      </c>
      <c r="S24" s="199">
        <v>1.05</v>
      </c>
      <c r="T24" s="199">
        <v>3</v>
      </c>
      <c r="U24" s="199" t="s">
        <v>169</v>
      </c>
      <c r="V24" s="199"/>
      <c r="W24" s="199"/>
      <c r="X24" s="199" t="s">
        <v>169</v>
      </c>
      <c r="Y24" s="199"/>
      <c r="Z24" s="210"/>
    </row>
    <row r="25" s="188" customFormat="1" ht="13.5" spans="1:26">
      <c r="A25" s="199" t="s">
        <v>169</v>
      </c>
      <c r="B25" s="199" t="s">
        <v>173</v>
      </c>
      <c r="C25" s="199" t="s">
        <v>216</v>
      </c>
      <c r="D25" s="199"/>
      <c r="E25" s="199" t="s">
        <v>169</v>
      </c>
      <c r="F25" s="199"/>
      <c r="G25" s="199"/>
      <c r="H25" s="199" t="s">
        <v>169</v>
      </c>
      <c r="I25" s="199"/>
      <c r="J25" s="199"/>
      <c r="K25" s="199" t="s">
        <v>169</v>
      </c>
      <c r="L25" s="199"/>
      <c r="M25" s="199"/>
      <c r="N25" s="199" t="s">
        <v>169</v>
      </c>
      <c r="O25" s="199" t="s">
        <v>179</v>
      </c>
      <c r="P25" s="199" t="s">
        <v>217</v>
      </c>
      <c r="Q25" s="199"/>
      <c r="R25" s="199"/>
      <c r="S25" s="199"/>
      <c r="T25" s="199"/>
      <c r="U25" s="199" t="s">
        <v>169</v>
      </c>
      <c r="V25" s="199"/>
      <c r="W25" s="199"/>
      <c r="X25" s="199" t="s">
        <v>169</v>
      </c>
      <c r="Y25" s="199"/>
      <c r="Z25" s="210"/>
    </row>
    <row r="26" s="188" customFormat="1" ht="13.5" spans="1:26">
      <c r="A26" s="199" t="s">
        <v>169</v>
      </c>
      <c r="B26" s="199" t="s">
        <v>176</v>
      </c>
      <c r="C26" s="199" t="s">
        <v>218</v>
      </c>
      <c r="D26" s="199"/>
      <c r="E26" s="199" t="s">
        <v>169</v>
      </c>
      <c r="F26" s="199"/>
      <c r="G26" s="199"/>
      <c r="H26" s="199" t="s">
        <v>169</v>
      </c>
      <c r="I26" s="199"/>
      <c r="J26" s="199"/>
      <c r="K26" s="199" t="s">
        <v>169</v>
      </c>
      <c r="L26" s="199"/>
      <c r="M26" s="199"/>
      <c r="N26" s="199" t="s">
        <v>169</v>
      </c>
      <c r="O26" s="199" t="s">
        <v>198</v>
      </c>
      <c r="P26" s="199" t="s">
        <v>219</v>
      </c>
      <c r="Q26" s="199"/>
      <c r="R26" s="199"/>
      <c r="S26" s="199"/>
      <c r="T26" s="199"/>
      <c r="U26" s="199" t="s">
        <v>169</v>
      </c>
      <c r="V26" s="199"/>
      <c r="W26" s="199"/>
      <c r="X26" s="199" t="s">
        <v>169</v>
      </c>
      <c r="Y26" s="199"/>
      <c r="Z26" s="210"/>
    </row>
    <row r="27" s="188" customFormat="1" ht="13.5" spans="1:26">
      <c r="A27" s="199" t="s">
        <v>169</v>
      </c>
      <c r="B27" s="199" t="s">
        <v>179</v>
      </c>
      <c r="C27" s="199" t="s">
        <v>220</v>
      </c>
      <c r="D27" s="199"/>
      <c r="E27" s="199" t="s">
        <v>169</v>
      </c>
      <c r="F27" s="199"/>
      <c r="G27" s="199"/>
      <c r="H27" s="199" t="s">
        <v>169</v>
      </c>
      <c r="I27" s="199"/>
      <c r="J27" s="199"/>
      <c r="K27" s="199" t="s">
        <v>169</v>
      </c>
      <c r="L27" s="199"/>
      <c r="M27" s="199"/>
      <c r="N27" s="199" t="s">
        <v>169</v>
      </c>
      <c r="O27" s="199" t="s">
        <v>201</v>
      </c>
      <c r="P27" s="199" t="s">
        <v>221</v>
      </c>
      <c r="Q27" s="199"/>
      <c r="R27" s="199"/>
      <c r="S27" s="199"/>
      <c r="T27" s="199"/>
      <c r="U27" s="199" t="s">
        <v>169</v>
      </c>
      <c r="V27" s="199"/>
      <c r="W27" s="199"/>
      <c r="X27" s="199" t="s">
        <v>169</v>
      </c>
      <c r="Y27" s="199"/>
      <c r="Z27" s="210"/>
    </row>
    <row r="28" s="188" customFormat="1" ht="13.5" spans="1:26">
      <c r="A28" s="199" t="s">
        <v>169</v>
      </c>
      <c r="B28" s="199" t="s">
        <v>201</v>
      </c>
      <c r="C28" s="199" t="s">
        <v>222</v>
      </c>
      <c r="D28" s="199"/>
      <c r="E28" s="199" t="s">
        <v>169</v>
      </c>
      <c r="F28" s="199"/>
      <c r="G28" s="199"/>
      <c r="H28" s="199" t="s">
        <v>169</v>
      </c>
      <c r="I28" s="199"/>
      <c r="J28" s="199"/>
      <c r="K28" s="199" t="s">
        <v>169</v>
      </c>
      <c r="L28" s="199"/>
      <c r="M28" s="199"/>
      <c r="N28" s="199" t="s">
        <v>169</v>
      </c>
      <c r="O28" s="199" t="s">
        <v>184</v>
      </c>
      <c r="P28" s="199" t="s">
        <v>223</v>
      </c>
      <c r="Q28" s="199">
        <v>0.35</v>
      </c>
      <c r="R28" s="199">
        <v>0.35</v>
      </c>
      <c r="S28" s="199">
        <v>0.35</v>
      </c>
      <c r="T28" s="199"/>
      <c r="U28" s="199" t="s">
        <v>169</v>
      </c>
      <c r="V28" s="199"/>
      <c r="W28" s="199"/>
      <c r="X28" s="199" t="s">
        <v>169</v>
      </c>
      <c r="Y28" s="199"/>
      <c r="Z28" s="210"/>
    </row>
    <row r="29" s="188" customFormat="1" ht="13.5" spans="1:26">
      <c r="A29" s="199" t="s">
        <v>169</v>
      </c>
      <c r="B29" s="199" t="s">
        <v>184</v>
      </c>
      <c r="C29" s="199" t="s">
        <v>224</v>
      </c>
      <c r="D29" s="199"/>
      <c r="E29" s="199" t="s">
        <v>169</v>
      </c>
      <c r="F29" s="199"/>
      <c r="G29" s="199"/>
      <c r="H29" s="199" t="s">
        <v>169</v>
      </c>
      <c r="I29" s="199"/>
      <c r="J29" s="199"/>
      <c r="K29" s="199" t="s">
        <v>169</v>
      </c>
      <c r="L29" s="199"/>
      <c r="M29" s="199"/>
      <c r="N29" s="199" t="s">
        <v>169</v>
      </c>
      <c r="O29" s="199" t="s">
        <v>188</v>
      </c>
      <c r="P29" s="199" t="s">
        <v>225</v>
      </c>
      <c r="Q29" s="199">
        <v>1</v>
      </c>
      <c r="R29" s="199">
        <v>1</v>
      </c>
      <c r="S29" s="199">
        <v>1</v>
      </c>
      <c r="T29" s="199"/>
      <c r="U29" s="199" t="s">
        <v>169</v>
      </c>
      <c r="V29" s="199"/>
      <c r="W29" s="199"/>
      <c r="X29" s="199" t="s">
        <v>169</v>
      </c>
      <c r="Y29" s="199"/>
      <c r="Z29" s="210"/>
    </row>
    <row r="30" s="188" customFormat="1" ht="13.5" spans="1:26">
      <c r="A30" s="199" t="s">
        <v>169</v>
      </c>
      <c r="B30" s="199" t="s">
        <v>188</v>
      </c>
      <c r="C30" s="199" t="s">
        <v>226</v>
      </c>
      <c r="D30" s="199"/>
      <c r="E30" s="199" t="s">
        <v>169</v>
      </c>
      <c r="F30" s="199"/>
      <c r="G30" s="199"/>
      <c r="H30" s="199" t="s">
        <v>169</v>
      </c>
      <c r="I30" s="199"/>
      <c r="J30" s="199"/>
      <c r="K30" s="199" t="s">
        <v>169</v>
      </c>
      <c r="L30" s="199"/>
      <c r="M30" s="199"/>
      <c r="N30" s="199" t="s">
        <v>169</v>
      </c>
      <c r="O30" s="199" t="s">
        <v>191</v>
      </c>
      <c r="P30" s="199" t="s">
        <v>227</v>
      </c>
      <c r="Q30" s="199"/>
      <c r="R30" s="199"/>
      <c r="S30" s="199"/>
      <c r="T30" s="199"/>
      <c r="U30" s="199" t="s">
        <v>169</v>
      </c>
      <c r="V30" s="199"/>
      <c r="W30" s="199"/>
      <c r="X30" s="199" t="s">
        <v>169</v>
      </c>
      <c r="Y30" s="199"/>
      <c r="Z30" s="210"/>
    </row>
    <row r="31" s="188" customFormat="1" ht="13.5" spans="1:26">
      <c r="A31" s="199" t="s">
        <v>169</v>
      </c>
      <c r="B31" s="199" t="s">
        <v>182</v>
      </c>
      <c r="C31" s="199" t="s">
        <v>228</v>
      </c>
      <c r="D31" s="199"/>
      <c r="E31" s="199" t="s">
        <v>169</v>
      </c>
      <c r="F31" s="199"/>
      <c r="G31" s="199"/>
      <c r="H31" s="199" t="s">
        <v>169</v>
      </c>
      <c r="I31" s="199"/>
      <c r="J31" s="199"/>
      <c r="K31" s="199" t="s">
        <v>169</v>
      </c>
      <c r="L31" s="199"/>
      <c r="M31" s="199"/>
      <c r="N31" s="199" t="s">
        <v>169</v>
      </c>
      <c r="O31" s="199" t="s">
        <v>194</v>
      </c>
      <c r="P31" s="199" t="s">
        <v>229</v>
      </c>
      <c r="Q31" s="199"/>
      <c r="R31" s="199"/>
      <c r="S31" s="199"/>
      <c r="T31" s="199"/>
      <c r="U31" s="199" t="s">
        <v>169</v>
      </c>
      <c r="V31" s="199"/>
      <c r="W31" s="199"/>
      <c r="X31" s="199" t="s">
        <v>169</v>
      </c>
      <c r="Y31" s="199"/>
      <c r="Z31" s="210"/>
    </row>
    <row r="32" s="188" customFormat="1" ht="13.5" spans="1:26">
      <c r="A32" s="199" t="s">
        <v>230</v>
      </c>
      <c r="B32" s="199" t="s">
        <v>169</v>
      </c>
      <c r="C32" s="199" t="s">
        <v>231</v>
      </c>
      <c r="D32" s="199"/>
      <c r="E32" s="199" t="s">
        <v>169</v>
      </c>
      <c r="F32" s="199"/>
      <c r="G32" s="199"/>
      <c r="H32" s="199" t="s">
        <v>169</v>
      </c>
      <c r="I32" s="199"/>
      <c r="J32" s="199"/>
      <c r="K32" s="199" t="s">
        <v>169</v>
      </c>
      <c r="L32" s="199"/>
      <c r="M32" s="199"/>
      <c r="N32" s="199" t="s">
        <v>169</v>
      </c>
      <c r="O32" s="199" t="s">
        <v>152</v>
      </c>
      <c r="P32" s="199" t="s">
        <v>232</v>
      </c>
      <c r="Q32" s="199">
        <v>0.5</v>
      </c>
      <c r="R32" s="199">
        <v>0.5</v>
      </c>
      <c r="S32" s="199">
        <v>0.5</v>
      </c>
      <c r="T32" s="199"/>
      <c r="U32" s="199"/>
      <c r="V32" s="199"/>
      <c r="W32" s="199"/>
      <c r="X32" s="199"/>
      <c r="Y32" s="199"/>
      <c r="Z32" s="210"/>
    </row>
    <row r="33" s="188" customFormat="1" ht="13.5" spans="1:26">
      <c r="A33" s="199" t="s">
        <v>169</v>
      </c>
      <c r="B33" s="199" t="s">
        <v>173</v>
      </c>
      <c r="C33" s="199" t="s">
        <v>216</v>
      </c>
      <c r="D33" s="199"/>
      <c r="E33" s="199" t="s">
        <v>169</v>
      </c>
      <c r="F33" s="199"/>
      <c r="G33" s="199"/>
      <c r="H33" s="199" t="s">
        <v>169</v>
      </c>
      <c r="I33" s="199"/>
      <c r="J33" s="199"/>
      <c r="K33" s="199" t="s">
        <v>169</v>
      </c>
      <c r="L33" s="199"/>
      <c r="M33" s="199"/>
      <c r="N33" s="199" t="s">
        <v>169</v>
      </c>
      <c r="O33" s="199" t="s">
        <v>153</v>
      </c>
      <c r="P33" s="199" t="s">
        <v>205</v>
      </c>
      <c r="Q33" s="199"/>
      <c r="R33" s="199"/>
      <c r="S33" s="199"/>
      <c r="T33" s="199"/>
      <c r="U33" s="199" t="s">
        <v>169</v>
      </c>
      <c r="V33" s="199"/>
      <c r="W33" s="199"/>
      <c r="X33" s="199" t="s">
        <v>169</v>
      </c>
      <c r="Y33" s="199"/>
      <c r="Z33" s="210"/>
    </row>
    <row r="34" s="188" customFormat="1" ht="13.5" spans="1:26">
      <c r="A34" s="199" t="s">
        <v>169</v>
      </c>
      <c r="B34" s="199" t="s">
        <v>176</v>
      </c>
      <c r="C34" s="199" t="s">
        <v>218</v>
      </c>
      <c r="D34" s="199"/>
      <c r="E34" s="199" t="s">
        <v>169</v>
      </c>
      <c r="F34" s="199"/>
      <c r="G34" s="199"/>
      <c r="H34" s="199" t="s">
        <v>169</v>
      </c>
      <c r="I34" s="199"/>
      <c r="J34" s="199"/>
      <c r="K34" s="199" t="s">
        <v>169</v>
      </c>
      <c r="L34" s="199"/>
      <c r="M34" s="199"/>
      <c r="N34" s="199" t="s">
        <v>169</v>
      </c>
      <c r="O34" s="199" t="s">
        <v>154</v>
      </c>
      <c r="P34" s="199" t="s">
        <v>208</v>
      </c>
      <c r="Q34" s="199">
        <v>0.5</v>
      </c>
      <c r="R34" s="199">
        <v>0.5</v>
      </c>
      <c r="S34" s="199">
        <v>0.5</v>
      </c>
      <c r="T34" s="199"/>
      <c r="U34" s="199" t="s">
        <v>169</v>
      </c>
      <c r="V34" s="199"/>
      <c r="W34" s="199"/>
      <c r="X34" s="199" t="s">
        <v>169</v>
      </c>
      <c r="Y34" s="199"/>
      <c r="Z34" s="210"/>
    </row>
    <row r="35" s="188" customFormat="1" ht="13.5" spans="1:26">
      <c r="A35" s="199" t="s">
        <v>169</v>
      </c>
      <c r="B35" s="199" t="s">
        <v>179</v>
      </c>
      <c r="C35" s="199" t="s">
        <v>220</v>
      </c>
      <c r="D35" s="199"/>
      <c r="E35" s="199" t="s">
        <v>169</v>
      </c>
      <c r="F35" s="199"/>
      <c r="G35" s="199"/>
      <c r="H35" s="199" t="s">
        <v>169</v>
      </c>
      <c r="I35" s="199"/>
      <c r="J35" s="199"/>
      <c r="K35" s="199" t="s">
        <v>169</v>
      </c>
      <c r="L35" s="199"/>
      <c r="M35" s="199"/>
      <c r="N35" s="199" t="s">
        <v>169</v>
      </c>
      <c r="O35" s="199" t="s">
        <v>155</v>
      </c>
      <c r="P35" s="199" t="s">
        <v>233</v>
      </c>
      <c r="Q35" s="199"/>
      <c r="R35" s="199"/>
      <c r="S35" s="199"/>
      <c r="T35" s="199"/>
      <c r="U35" s="199" t="s">
        <v>169</v>
      </c>
      <c r="V35" s="199"/>
      <c r="W35" s="199"/>
      <c r="X35" s="199" t="s">
        <v>169</v>
      </c>
      <c r="Y35" s="199"/>
      <c r="Z35" s="210"/>
    </row>
    <row r="36" s="188" customFormat="1" ht="13.5" spans="1:26">
      <c r="A36" s="199" t="s">
        <v>169</v>
      </c>
      <c r="B36" s="199" t="s">
        <v>198</v>
      </c>
      <c r="C36" s="199" t="s">
        <v>224</v>
      </c>
      <c r="D36" s="199"/>
      <c r="E36" s="199" t="s">
        <v>169</v>
      </c>
      <c r="F36" s="199"/>
      <c r="G36" s="199"/>
      <c r="H36" s="199" t="s">
        <v>169</v>
      </c>
      <c r="I36" s="199"/>
      <c r="J36" s="199"/>
      <c r="K36" s="199" t="s">
        <v>169</v>
      </c>
      <c r="L36" s="199"/>
      <c r="M36" s="199"/>
      <c r="N36" s="199" t="s">
        <v>169</v>
      </c>
      <c r="O36" s="199" t="s">
        <v>156</v>
      </c>
      <c r="P36" s="199" t="s">
        <v>193</v>
      </c>
      <c r="Q36" s="199"/>
      <c r="R36" s="199"/>
      <c r="S36" s="199"/>
      <c r="T36" s="199"/>
      <c r="U36" s="199"/>
      <c r="V36" s="199"/>
      <c r="W36" s="199"/>
      <c r="X36" s="199"/>
      <c r="Y36" s="199"/>
      <c r="Z36" s="210"/>
    </row>
    <row r="37" s="188" customFormat="1" ht="13.5" spans="1:26">
      <c r="A37" s="199" t="s">
        <v>169</v>
      </c>
      <c r="B37" s="199" t="s">
        <v>201</v>
      </c>
      <c r="C37" s="199" t="s">
        <v>226</v>
      </c>
      <c r="D37" s="199"/>
      <c r="E37" s="199" t="s">
        <v>169</v>
      </c>
      <c r="F37" s="199"/>
      <c r="G37" s="199"/>
      <c r="H37" s="199" t="s">
        <v>169</v>
      </c>
      <c r="I37" s="199"/>
      <c r="J37" s="199"/>
      <c r="K37" s="199" t="s">
        <v>169</v>
      </c>
      <c r="L37" s="199"/>
      <c r="M37" s="199"/>
      <c r="N37" s="199" t="s">
        <v>169</v>
      </c>
      <c r="O37" s="199" t="s">
        <v>157</v>
      </c>
      <c r="P37" s="199" t="s">
        <v>196</v>
      </c>
      <c r="Q37" s="199">
        <v>1</v>
      </c>
      <c r="R37" s="199">
        <v>1</v>
      </c>
      <c r="S37" s="199">
        <v>1</v>
      </c>
      <c r="T37" s="199"/>
      <c r="U37" s="199"/>
      <c r="V37" s="199"/>
      <c r="W37" s="199"/>
      <c r="X37" s="199"/>
      <c r="Y37" s="199"/>
      <c r="Z37" s="210"/>
    </row>
    <row r="38" s="188" customFormat="1" ht="13.5" spans="1:26">
      <c r="A38" s="199" t="s">
        <v>169</v>
      </c>
      <c r="B38" s="199" t="s">
        <v>182</v>
      </c>
      <c r="C38" s="199" t="s">
        <v>228</v>
      </c>
      <c r="D38" s="199"/>
      <c r="E38" s="199"/>
      <c r="F38" s="199"/>
      <c r="G38" s="199"/>
      <c r="H38" s="199" t="s">
        <v>169</v>
      </c>
      <c r="I38" s="199"/>
      <c r="J38" s="199"/>
      <c r="K38" s="199" t="s">
        <v>169</v>
      </c>
      <c r="L38" s="199"/>
      <c r="M38" s="199"/>
      <c r="N38" s="199" t="s">
        <v>169</v>
      </c>
      <c r="O38" s="199" t="s">
        <v>158</v>
      </c>
      <c r="P38" s="199" t="s">
        <v>204</v>
      </c>
      <c r="Q38" s="199">
        <v>0.5</v>
      </c>
      <c r="R38" s="199">
        <v>0.5</v>
      </c>
      <c r="S38" s="199">
        <v>0.5</v>
      </c>
      <c r="T38" s="199"/>
      <c r="U38" s="199" t="s">
        <v>169</v>
      </c>
      <c r="V38" s="199"/>
      <c r="W38" s="199"/>
      <c r="X38" s="199" t="s">
        <v>169</v>
      </c>
      <c r="Y38" s="199"/>
      <c r="Z38" s="210"/>
    </row>
    <row r="39" s="188" customFormat="1" ht="13.5" spans="1:26">
      <c r="A39" s="199" t="s">
        <v>234</v>
      </c>
      <c r="B39" s="199" t="s">
        <v>169</v>
      </c>
      <c r="C39" s="199" t="s">
        <v>235</v>
      </c>
      <c r="D39" s="199">
        <v>98.63</v>
      </c>
      <c r="E39" s="199">
        <v>98.63</v>
      </c>
      <c r="F39" s="199">
        <v>98.63</v>
      </c>
      <c r="G39" s="199"/>
      <c r="H39" s="199"/>
      <c r="I39" s="199"/>
      <c r="J39" s="199"/>
      <c r="K39" s="199"/>
      <c r="L39" s="199"/>
      <c r="M39" s="199"/>
      <c r="N39" s="199" t="s">
        <v>169</v>
      </c>
      <c r="O39" s="199" t="s">
        <v>159</v>
      </c>
      <c r="P39" s="199" t="s">
        <v>236</v>
      </c>
      <c r="Q39" s="199"/>
      <c r="R39" s="199"/>
      <c r="S39" s="199"/>
      <c r="T39" s="199"/>
      <c r="U39" s="199" t="s">
        <v>169</v>
      </c>
      <c r="V39" s="199"/>
      <c r="W39" s="199"/>
      <c r="X39" s="199" t="s">
        <v>169</v>
      </c>
      <c r="Y39" s="199"/>
      <c r="Z39" s="210"/>
    </row>
    <row r="40" s="188" customFormat="1" ht="13.5" spans="1:26">
      <c r="A40" s="199" t="s">
        <v>169</v>
      </c>
      <c r="B40" s="199" t="s">
        <v>173</v>
      </c>
      <c r="C40" s="199" t="s">
        <v>237</v>
      </c>
      <c r="D40" s="199">
        <v>98.63</v>
      </c>
      <c r="E40" s="199">
        <v>98.63</v>
      </c>
      <c r="F40" s="199">
        <v>98.63</v>
      </c>
      <c r="G40" s="199"/>
      <c r="H40" s="199"/>
      <c r="I40" s="199"/>
      <c r="J40" s="199"/>
      <c r="K40" s="199"/>
      <c r="L40" s="199"/>
      <c r="M40" s="199"/>
      <c r="N40" s="199" t="s">
        <v>169</v>
      </c>
      <c r="O40" s="199" t="s">
        <v>165</v>
      </c>
      <c r="P40" s="199" t="s">
        <v>238</v>
      </c>
      <c r="Q40" s="199"/>
      <c r="R40" s="199"/>
      <c r="S40" s="199"/>
      <c r="T40" s="199"/>
      <c r="U40" s="199" t="s">
        <v>169</v>
      </c>
      <c r="V40" s="199"/>
      <c r="W40" s="199"/>
      <c r="X40" s="199" t="s">
        <v>169</v>
      </c>
      <c r="Y40" s="199"/>
      <c r="Z40" s="210"/>
    </row>
    <row r="41" s="188" customFormat="1" ht="13.5" spans="1:26">
      <c r="A41" s="199" t="s">
        <v>169</v>
      </c>
      <c r="B41" s="199" t="s">
        <v>176</v>
      </c>
      <c r="C41" s="199" t="s">
        <v>239</v>
      </c>
      <c r="D41" s="199"/>
      <c r="E41" s="199"/>
      <c r="F41" s="199"/>
      <c r="G41" s="199"/>
      <c r="H41" s="199"/>
      <c r="I41" s="199"/>
      <c r="J41" s="199"/>
      <c r="K41" s="199"/>
      <c r="L41" s="199"/>
      <c r="M41" s="199"/>
      <c r="N41" s="199" t="s">
        <v>169</v>
      </c>
      <c r="O41" s="199" t="s">
        <v>166</v>
      </c>
      <c r="P41" s="199" t="s">
        <v>240</v>
      </c>
      <c r="Q41" s="199"/>
      <c r="R41" s="199"/>
      <c r="S41" s="199"/>
      <c r="T41" s="199"/>
      <c r="U41" s="199" t="s">
        <v>169</v>
      </c>
      <c r="V41" s="199"/>
      <c r="W41" s="199"/>
      <c r="X41" s="199" t="s">
        <v>169</v>
      </c>
      <c r="Y41" s="199"/>
      <c r="Z41" s="210"/>
    </row>
    <row r="42" s="188" customFormat="1" ht="13.5" spans="1:26">
      <c r="A42" s="199" t="s">
        <v>169</v>
      </c>
      <c r="B42" s="199" t="s">
        <v>182</v>
      </c>
      <c r="C42" s="199" t="s">
        <v>241</v>
      </c>
      <c r="D42" s="199"/>
      <c r="E42" s="199"/>
      <c r="F42" s="199"/>
      <c r="G42" s="199"/>
      <c r="H42" s="199" t="s">
        <v>169</v>
      </c>
      <c r="I42" s="199"/>
      <c r="J42" s="199"/>
      <c r="K42" s="199" t="s">
        <v>169</v>
      </c>
      <c r="L42" s="199"/>
      <c r="M42" s="199"/>
      <c r="N42" s="199" t="s">
        <v>169</v>
      </c>
      <c r="O42" s="199" t="s">
        <v>167</v>
      </c>
      <c r="P42" s="199" t="s">
        <v>242</v>
      </c>
      <c r="Q42" s="199">
        <v>4</v>
      </c>
      <c r="R42" s="199">
        <v>4</v>
      </c>
      <c r="S42" s="199">
        <v>1</v>
      </c>
      <c r="T42" s="199">
        <v>3</v>
      </c>
      <c r="U42" s="199" t="s">
        <v>169</v>
      </c>
      <c r="V42" s="199"/>
      <c r="W42" s="199"/>
      <c r="X42" s="199" t="s">
        <v>169</v>
      </c>
      <c r="Y42" s="199"/>
      <c r="Z42" s="210"/>
    </row>
    <row r="43" s="188" customFormat="1" ht="13.5" spans="1:26">
      <c r="A43" s="199" t="s">
        <v>243</v>
      </c>
      <c r="B43" s="199" t="s">
        <v>169</v>
      </c>
      <c r="C43" s="199" t="s">
        <v>244</v>
      </c>
      <c r="D43" s="199"/>
      <c r="E43" s="199"/>
      <c r="F43" s="199"/>
      <c r="G43" s="199"/>
      <c r="H43" s="199"/>
      <c r="I43" s="199"/>
      <c r="J43" s="199"/>
      <c r="K43" s="199"/>
      <c r="L43" s="199"/>
      <c r="M43" s="199"/>
      <c r="N43" s="199" t="s">
        <v>169</v>
      </c>
      <c r="O43" s="199" t="s">
        <v>245</v>
      </c>
      <c r="P43" s="199" t="s">
        <v>202</v>
      </c>
      <c r="Q43" s="199">
        <v>1.4</v>
      </c>
      <c r="R43" s="199">
        <v>1.4</v>
      </c>
      <c r="S43" s="199"/>
      <c r="T43" s="199">
        <v>1.4</v>
      </c>
      <c r="U43" s="199" t="s">
        <v>169</v>
      </c>
      <c r="V43" s="199"/>
      <c r="W43" s="199"/>
      <c r="X43" s="199" t="s">
        <v>169</v>
      </c>
      <c r="Y43" s="199"/>
      <c r="Z43" s="210"/>
    </row>
    <row r="44" s="188" customFormat="1" ht="13.5" spans="1:26">
      <c r="A44" s="199" t="s">
        <v>169</v>
      </c>
      <c r="B44" s="199" t="s">
        <v>173</v>
      </c>
      <c r="C44" s="199" t="s">
        <v>246</v>
      </c>
      <c r="D44" s="199"/>
      <c r="E44" s="199"/>
      <c r="F44" s="199"/>
      <c r="G44" s="199"/>
      <c r="H44" s="199"/>
      <c r="I44" s="199"/>
      <c r="J44" s="199"/>
      <c r="K44" s="199"/>
      <c r="L44" s="199"/>
      <c r="M44" s="199"/>
      <c r="N44" s="199" t="s">
        <v>169</v>
      </c>
      <c r="O44" s="199" t="s">
        <v>247</v>
      </c>
      <c r="P44" s="199" t="s">
        <v>248</v>
      </c>
      <c r="Q44" s="199">
        <v>2.75</v>
      </c>
      <c r="R44" s="199">
        <v>2.75</v>
      </c>
      <c r="S44" s="199">
        <v>2.75</v>
      </c>
      <c r="T44" s="199"/>
      <c r="U44" s="199"/>
      <c r="V44" s="199"/>
      <c r="W44" s="199"/>
      <c r="X44" s="199"/>
      <c r="Y44" s="199"/>
      <c r="Z44" s="210"/>
    </row>
    <row r="45" s="188" customFormat="1" ht="13.5" spans="1:26">
      <c r="A45" s="199" t="s">
        <v>169</v>
      </c>
      <c r="B45" s="199" t="s">
        <v>176</v>
      </c>
      <c r="C45" s="199" t="s">
        <v>249</v>
      </c>
      <c r="D45" s="199"/>
      <c r="E45" s="199"/>
      <c r="F45" s="199"/>
      <c r="G45" s="199"/>
      <c r="H45" s="199" t="s">
        <v>169</v>
      </c>
      <c r="I45" s="199"/>
      <c r="J45" s="199"/>
      <c r="K45" s="199" t="s">
        <v>169</v>
      </c>
      <c r="L45" s="199"/>
      <c r="M45" s="199"/>
      <c r="N45" s="199" t="s">
        <v>169</v>
      </c>
      <c r="O45" s="199" t="s">
        <v>250</v>
      </c>
      <c r="P45" s="199" t="s">
        <v>251</v>
      </c>
      <c r="Q45" s="199">
        <v>2.41</v>
      </c>
      <c r="R45" s="199">
        <v>2.41</v>
      </c>
      <c r="S45" s="199">
        <v>2.41</v>
      </c>
      <c r="T45" s="199"/>
      <c r="U45" s="199"/>
      <c r="V45" s="199"/>
      <c r="W45" s="199"/>
      <c r="X45" s="199"/>
      <c r="Y45" s="199"/>
      <c r="Z45" s="210"/>
    </row>
    <row r="46" s="188" customFormat="1" ht="13.5" spans="1:26">
      <c r="A46" s="199" t="s">
        <v>252</v>
      </c>
      <c r="B46" s="199" t="s">
        <v>169</v>
      </c>
      <c r="C46" s="199" t="s">
        <v>253</v>
      </c>
      <c r="D46" s="199"/>
      <c r="E46" s="199"/>
      <c r="F46" s="199"/>
      <c r="G46" s="199"/>
      <c r="H46" s="199" t="s">
        <v>169</v>
      </c>
      <c r="I46" s="199"/>
      <c r="J46" s="199"/>
      <c r="K46" s="199" t="s">
        <v>169</v>
      </c>
      <c r="L46" s="199"/>
      <c r="M46" s="199"/>
      <c r="N46" s="199" t="s">
        <v>169</v>
      </c>
      <c r="O46" s="199" t="s">
        <v>254</v>
      </c>
      <c r="P46" s="199" t="s">
        <v>207</v>
      </c>
      <c r="Q46" s="199"/>
      <c r="R46" s="199"/>
      <c r="S46" s="199"/>
      <c r="T46" s="199"/>
      <c r="U46" s="199"/>
      <c r="V46" s="199"/>
      <c r="W46" s="199"/>
      <c r="X46" s="199"/>
      <c r="Y46" s="199"/>
      <c r="Z46" s="210"/>
    </row>
    <row r="47" s="188" customFormat="1" ht="13.5" spans="1:26">
      <c r="A47" s="199" t="s">
        <v>169</v>
      </c>
      <c r="B47" s="199" t="s">
        <v>173</v>
      </c>
      <c r="C47" s="199" t="s">
        <v>255</v>
      </c>
      <c r="D47" s="199"/>
      <c r="E47" s="199"/>
      <c r="F47" s="199"/>
      <c r="G47" s="199"/>
      <c r="H47" s="199" t="s">
        <v>169</v>
      </c>
      <c r="I47" s="199"/>
      <c r="J47" s="199"/>
      <c r="K47" s="199" t="s">
        <v>169</v>
      </c>
      <c r="L47" s="199"/>
      <c r="M47" s="199"/>
      <c r="N47" s="199" t="s">
        <v>169</v>
      </c>
      <c r="O47" s="199" t="s">
        <v>256</v>
      </c>
      <c r="P47" s="199" t="s">
        <v>257</v>
      </c>
      <c r="Q47" s="199">
        <v>3.6</v>
      </c>
      <c r="R47" s="199">
        <v>3.6</v>
      </c>
      <c r="S47" s="199">
        <v>3.6</v>
      </c>
      <c r="T47" s="199"/>
      <c r="U47" s="199"/>
      <c r="V47" s="199"/>
      <c r="W47" s="199"/>
      <c r="X47" s="199"/>
      <c r="Y47" s="199"/>
      <c r="Z47" s="210"/>
    </row>
    <row r="48" s="188" customFormat="1" ht="13.5" spans="1:26">
      <c r="A48" s="199" t="s">
        <v>169</v>
      </c>
      <c r="B48" s="199" t="s">
        <v>176</v>
      </c>
      <c r="C48" s="199" t="s">
        <v>258</v>
      </c>
      <c r="D48" s="199"/>
      <c r="E48" s="199"/>
      <c r="F48" s="199"/>
      <c r="G48" s="199"/>
      <c r="H48" s="199" t="s">
        <v>169</v>
      </c>
      <c r="I48" s="199"/>
      <c r="J48" s="199"/>
      <c r="K48" s="199" t="s">
        <v>169</v>
      </c>
      <c r="L48" s="199"/>
      <c r="M48" s="199"/>
      <c r="N48" s="199" t="s">
        <v>169</v>
      </c>
      <c r="O48" s="199" t="s">
        <v>259</v>
      </c>
      <c r="P48" s="199" t="s">
        <v>260</v>
      </c>
      <c r="Q48" s="199"/>
      <c r="R48" s="199"/>
      <c r="S48" s="199"/>
      <c r="T48" s="199"/>
      <c r="U48" s="199" t="s">
        <v>169</v>
      </c>
      <c r="V48" s="199"/>
      <c r="W48" s="199"/>
      <c r="X48" s="199" t="s">
        <v>169</v>
      </c>
      <c r="Y48" s="199"/>
      <c r="Z48" s="210"/>
    </row>
    <row r="49" s="188" customFormat="1" ht="13.5" spans="1:26">
      <c r="A49" s="199" t="s">
        <v>169</v>
      </c>
      <c r="B49" s="199" t="s">
        <v>182</v>
      </c>
      <c r="C49" s="199" t="s">
        <v>261</v>
      </c>
      <c r="D49" s="199"/>
      <c r="E49" s="199"/>
      <c r="F49" s="199"/>
      <c r="G49" s="199"/>
      <c r="H49" s="199" t="s">
        <v>169</v>
      </c>
      <c r="I49" s="199"/>
      <c r="J49" s="199"/>
      <c r="K49" s="199" t="s">
        <v>169</v>
      </c>
      <c r="L49" s="199"/>
      <c r="M49" s="199"/>
      <c r="N49" s="199" t="s">
        <v>169</v>
      </c>
      <c r="O49" s="199" t="s">
        <v>182</v>
      </c>
      <c r="P49" s="199" t="s">
        <v>211</v>
      </c>
      <c r="Q49" s="199"/>
      <c r="R49" s="199"/>
      <c r="S49" s="199"/>
      <c r="T49" s="199"/>
      <c r="U49" s="199" t="s">
        <v>169</v>
      </c>
      <c r="V49" s="199"/>
      <c r="W49" s="199"/>
      <c r="X49" s="199" t="s">
        <v>169</v>
      </c>
      <c r="Y49" s="199"/>
      <c r="Z49" s="210"/>
    </row>
    <row r="50" s="188" customFormat="1" ht="13.5" spans="1:26">
      <c r="A50" s="199" t="s">
        <v>262</v>
      </c>
      <c r="B50" s="199" t="s">
        <v>169</v>
      </c>
      <c r="C50" s="199" t="s">
        <v>263</v>
      </c>
      <c r="D50" s="199"/>
      <c r="E50" s="199"/>
      <c r="F50" s="199"/>
      <c r="G50" s="199"/>
      <c r="H50" s="199" t="s">
        <v>169</v>
      </c>
      <c r="I50" s="199"/>
      <c r="J50" s="199"/>
      <c r="K50" s="199" t="s">
        <v>169</v>
      </c>
      <c r="L50" s="199"/>
      <c r="M50" s="199"/>
      <c r="N50" s="199" t="s">
        <v>264</v>
      </c>
      <c r="O50" s="199" t="s">
        <v>169</v>
      </c>
      <c r="P50" s="199" t="s">
        <v>265</v>
      </c>
      <c r="Q50" s="199"/>
      <c r="R50" s="199"/>
      <c r="S50" s="199"/>
      <c r="T50" s="199"/>
      <c r="U50" s="199"/>
      <c r="V50" s="199"/>
      <c r="W50" s="199"/>
      <c r="X50" s="199"/>
      <c r="Y50" s="199"/>
      <c r="Z50" s="210"/>
    </row>
    <row r="51" s="188" customFormat="1" ht="13.5" spans="1:26">
      <c r="A51" s="199" t="s">
        <v>169</v>
      </c>
      <c r="B51" s="199" t="s">
        <v>179</v>
      </c>
      <c r="C51" s="199" t="s">
        <v>266</v>
      </c>
      <c r="D51" s="199"/>
      <c r="E51" s="199"/>
      <c r="F51" s="199"/>
      <c r="G51" s="199"/>
      <c r="H51" s="199" t="s">
        <v>169</v>
      </c>
      <c r="I51" s="199"/>
      <c r="J51" s="199"/>
      <c r="K51" s="199" t="s">
        <v>169</v>
      </c>
      <c r="L51" s="199"/>
      <c r="M51" s="199"/>
      <c r="N51" s="199" t="s">
        <v>169</v>
      </c>
      <c r="O51" s="199" t="s">
        <v>173</v>
      </c>
      <c r="P51" s="199" t="s">
        <v>267</v>
      </c>
      <c r="Q51" s="199"/>
      <c r="R51" s="199"/>
      <c r="S51" s="199"/>
      <c r="T51" s="199"/>
      <c r="U51" s="199" t="s">
        <v>169</v>
      </c>
      <c r="V51" s="199"/>
      <c r="W51" s="199"/>
      <c r="X51" s="199" t="s">
        <v>169</v>
      </c>
      <c r="Y51" s="199"/>
      <c r="Z51" s="210"/>
    </row>
    <row r="52" s="188" customFormat="1" ht="13.5" spans="1:26">
      <c r="A52" s="199" t="s">
        <v>169</v>
      </c>
      <c r="B52" s="199" t="s">
        <v>198</v>
      </c>
      <c r="C52" s="199" t="s">
        <v>268</v>
      </c>
      <c r="D52" s="199"/>
      <c r="E52" s="199"/>
      <c r="F52" s="199"/>
      <c r="G52" s="199"/>
      <c r="H52" s="199" t="s">
        <v>169</v>
      </c>
      <c r="I52" s="199"/>
      <c r="J52" s="199"/>
      <c r="K52" s="199" t="s">
        <v>169</v>
      </c>
      <c r="L52" s="199"/>
      <c r="M52" s="199"/>
      <c r="N52" s="199" t="s">
        <v>169</v>
      </c>
      <c r="O52" s="199" t="s">
        <v>176</v>
      </c>
      <c r="P52" s="199" t="s">
        <v>269</v>
      </c>
      <c r="Q52" s="199"/>
      <c r="R52" s="199"/>
      <c r="S52" s="199"/>
      <c r="T52" s="199"/>
      <c r="U52" s="199"/>
      <c r="V52" s="199"/>
      <c r="W52" s="199"/>
      <c r="X52" s="199"/>
      <c r="Y52" s="199"/>
      <c r="Z52" s="210"/>
    </row>
    <row r="53" s="188" customFormat="1" ht="13.5" spans="1:26">
      <c r="A53" s="199" t="s">
        <v>169</v>
      </c>
      <c r="B53" s="199" t="s">
        <v>201</v>
      </c>
      <c r="C53" s="199" t="s">
        <v>270</v>
      </c>
      <c r="D53" s="199"/>
      <c r="E53" s="199"/>
      <c r="F53" s="199"/>
      <c r="G53" s="199"/>
      <c r="H53" s="199" t="s">
        <v>169</v>
      </c>
      <c r="I53" s="199"/>
      <c r="J53" s="199"/>
      <c r="K53" s="199" t="s">
        <v>169</v>
      </c>
      <c r="L53" s="199"/>
      <c r="M53" s="199"/>
      <c r="N53" s="199" t="s">
        <v>169</v>
      </c>
      <c r="O53" s="199" t="s">
        <v>179</v>
      </c>
      <c r="P53" s="199" t="s">
        <v>271</v>
      </c>
      <c r="Q53" s="199"/>
      <c r="R53" s="199"/>
      <c r="S53" s="199"/>
      <c r="T53" s="199"/>
      <c r="U53" s="199" t="s">
        <v>169</v>
      </c>
      <c r="V53" s="199"/>
      <c r="W53" s="199"/>
      <c r="X53" s="199" t="s">
        <v>169</v>
      </c>
      <c r="Y53" s="199"/>
      <c r="Z53" s="210"/>
    </row>
    <row r="54" s="188" customFormat="1" ht="13.5" spans="1:26">
      <c r="A54" s="199" t="s">
        <v>169</v>
      </c>
      <c r="B54" s="199" t="s">
        <v>182</v>
      </c>
      <c r="C54" s="199" t="s">
        <v>272</v>
      </c>
      <c r="D54" s="199"/>
      <c r="E54" s="199"/>
      <c r="F54" s="199"/>
      <c r="G54" s="199"/>
      <c r="H54" s="199" t="s">
        <v>169</v>
      </c>
      <c r="I54" s="199"/>
      <c r="J54" s="199"/>
      <c r="K54" s="199" t="s">
        <v>169</v>
      </c>
      <c r="L54" s="199"/>
      <c r="M54" s="199"/>
      <c r="N54" s="199" t="s">
        <v>169</v>
      </c>
      <c r="O54" s="199" t="s">
        <v>198</v>
      </c>
      <c r="P54" s="199" t="s">
        <v>273</v>
      </c>
      <c r="Q54" s="199"/>
      <c r="R54" s="199"/>
      <c r="S54" s="199"/>
      <c r="T54" s="199"/>
      <c r="U54" s="199" t="s">
        <v>169</v>
      </c>
      <c r="V54" s="199"/>
      <c r="W54" s="199"/>
      <c r="X54" s="199" t="s">
        <v>169</v>
      </c>
      <c r="Y54" s="199"/>
      <c r="Z54" s="210"/>
    </row>
    <row r="55" s="188" customFormat="1" ht="13.5" spans="1:26">
      <c r="A55" s="199" t="s">
        <v>274</v>
      </c>
      <c r="B55" s="199" t="s">
        <v>169</v>
      </c>
      <c r="C55" s="199" t="s">
        <v>265</v>
      </c>
      <c r="D55" s="199"/>
      <c r="E55" s="199"/>
      <c r="F55" s="199"/>
      <c r="G55" s="199"/>
      <c r="H55" s="199"/>
      <c r="I55" s="199"/>
      <c r="J55" s="199"/>
      <c r="K55" s="199"/>
      <c r="L55" s="199"/>
      <c r="M55" s="199"/>
      <c r="N55" s="199" t="s">
        <v>169</v>
      </c>
      <c r="O55" s="199" t="s">
        <v>201</v>
      </c>
      <c r="P55" s="199" t="s">
        <v>275</v>
      </c>
      <c r="Q55" s="199"/>
      <c r="R55" s="199"/>
      <c r="S55" s="199"/>
      <c r="T55" s="199"/>
      <c r="U55" s="199"/>
      <c r="V55" s="199"/>
      <c r="W55" s="199"/>
      <c r="X55" s="199"/>
      <c r="Y55" s="199"/>
      <c r="Z55" s="210"/>
    </row>
    <row r="56" s="188" customFormat="1" ht="13.5" spans="1:26">
      <c r="A56" s="199" t="s">
        <v>169</v>
      </c>
      <c r="B56" s="199" t="s">
        <v>173</v>
      </c>
      <c r="C56" s="199" t="s">
        <v>276</v>
      </c>
      <c r="D56" s="199"/>
      <c r="E56" s="199"/>
      <c r="F56" s="199"/>
      <c r="G56" s="199"/>
      <c r="H56" s="199"/>
      <c r="I56" s="199"/>
      <c r="J56" s="199"/>
      <c r="K56" s="199"/>
      <c r="L56" s="199"/>
      <c r="M56" s="199"/>
      <c r="N56" s="199" t="s">
        <v>169</v>
      </c>
      <c r="O56" s="199" t="s">
        <v>184</v>
      </c>
      <c r="P56" s="199" t="s">
        <v>277</v>
      </c>
      <c r="Q56" s="199"/>
      <c r="R56" s="199" t="s">
        <v>169</v>
      </c>
      <c r="S56" s="199"/>
      <c r="T56" s="199"/>
      <c r="U56" s="199" t="s">
        <v>169</v>
      </c>
      <c r="V56" s="199"/>
      <c r="W56" s="199"/>
      <c r="X56" s="199" t="s">
        <v>169</v>
      </c>
      <c r="Y56" s="199"/>
      <c r="Z56" s="210"/>
    </row>
    <row r="57" s="188" customFormat="1" ht="13.5" spans="1:26">
      <c r="A57" s="199" t="s">
        <v>169</v>
      </c>
      <c r="B57" s="199" t="s">
        <v>176</v>
      </c>
      <c r="C57" s="199" t="s">
        <v>278</v>
      </c>
      <c r="D57" s="199"/>
      <c r="E57" s="199" t="s">
        <v>169</v>
      </c>
      <c r="F57" s="199"/>
      <c r="G57" s="199"/>
      <c r="H57" s="199" t="s">
        <v>169</v>
      </c>
      <c r="I57" s="199"/>
      <c r="J57" s="199"/>
      <c r="K57" s="199" t="s">
        <v>169</v>
      </c>
      <c r="L57" s="199"/>
      <c r="M57" s="199"/>
      <c r="N57" s="199" t="s">
        <v>169</v>
      </c>
      <c r="O57" s="199" t="s">
        <v>188</v>
      </c>
      <c r="P57" s="199" t="s">
        <v>279</v>
      </c>
      <c r="Q57" s="199"/>
      <c r="R57" s="199"/>
      <c r="S57" s="199"/>
      <c r="T57" s="199"/>
      <c r="U57" s="199"/>
      <c r="V57" s="199"/>
      <c r="W57" s="199"/>
      <c r="X57" s="199"/>
      <c r="Y57" s="199"/>
      <c r="Z57" s="210"/>
    </row>
    <row r="58" s="188" customFormat="1" ht="13.5" spans="1:26">
      <c r="A58" s="199" t="s">
        <v>169</v>
      </c>
      <c r="B58" s="199" t="s">
        <v>179</v>
      </c>
      <c r="C58" s="199" t="s">
        <v>280</v>
      </c>
      <c r="D58" s="199"/>
      <c r="E58" s="199" t="s">
        <v>169</v>
      </c>
      <c r="F58" s="199"/>
      <c r="G58" s="199"/>
      <c r="H58" s="199" t="s">
        <v>169</v>
      </c>
      <c r="I58" s="199"/>
      <c r="J58" s="199"/>
      <c r="K58" s="199" t="s">
        <v>169</v>
      </c>
      <c r="L58" s="199"/>
      <c r="M58" s="199"/>
      <c r="N58" s="199" t="s">
        <v>169</v>
      </c>
      <c r="O58" s="199" t="s">
        <v>191</v>
      </c>
      <c r="P58" s="199" t="s">
        <v>278</v>
      </c>
      <c r="Q58" s="199"/>
      <c r="R58" s="199" t="s">
        <v>169</v>
      </c>
      <c r="S58" s="199"/>
      <c r="T58" s="199"/>
      <c r="U58" s="199" t="s">
        <v>169</v>
      </c>
      <c r="V58" s="199"/>
      <c r="W58" s="199"/>
      <c r="X58" s="199" t="s">
        <v>169</v>
      </c>
      <c r="Y58" s="199"/>
      <c r="Z58" s="210"/>
    </row>
    <row r="59" s="188" customFormat="1" ht="13.5" spans="1:26">
      <c r="A59" s="199" t="s">
        <v>169</v>
      </c>
      <c r="B59" s="199" t="s">
        <v>201</v>
      </c>
      <c r="C59" s="199" t="s">
        <v>281</v>
      </c>
      <c r="D59" s="199"/>
      <c r="E59" s="199"/>
      <c r="F59" s="199"/>
      <c r="G59" s="199"/>
      <c r="H59" s="199"/>
      <c r="I59" s="199"/>
      <c r="J59" s="199"/>
      <c r="K59" s="199"/>
      <c r="L59" s="199"/>
      <c r="M59" s="199"/>
      <c r="N59" s="199" t="s">
        <v>169</v>
      </c>
      <c r="O59" s="199" t="s">
        <v>194</v>
      </c>
      <c r="P59" s="199" t="s">
        <v>282</v>
      </c>
      <c r="Q59" s="199"/>
      <c r="R59" s="199" t="s">
        <v>169</v>
      </c>
      <c r="S59" s="199"/>
      <c r="T59" s="199"/>
      <c r="U59" s="199" t="s">
        <v>169</v>
      </c>
      <c r="V59" s="199"/>
      <c r="W59" s="199"/>
      <c r="X59" s="199" t="s">
        <v>169</v>
      </c>
      <c r="Y59" s="199"/>
      <c r="Z59" s="210"/>
    </row>
    <row r="60" s="188" customFormat="1" ht="13.5" spans="1:26">
      <c r="A60" s="199" t="s">
        <v>169</v>
      </c>
      <c r="B60" s="199" t="s">
        <v>182</v>
      </c>
      <c r="C60" s="199" t="s">
        <v>283</v>
      </c>
      <c r="D60" s="199"/>
      <c r="E60" s="199" t="s">
        <v>169</v>
      </c>
      <c r="F60" s="199"/>
      <c r="G60" s="199"/>
      <c r="H60" s="199" t="s">
        <v>169</v>
      </c>
      <c r="I60" s="199"/>
      <c r="J60" s="199"/>
      <c r="K60" s="199" t="s">
        <v>169</v>
      </c>
      <c r="L60" s="199"/>
      <c r="M60" s="199"/>
      <c r="N60" s="199" t="s">
        <v>169</v>
      </c>
      <c r="O60" s="199" t="s">
        <v>151</v>
      </c>
      <c r="P60" s="199" t="s">
        <v>280</v>
      </c>
      <c r="Q60" s="199"/>
      <c r="R60" s="199" t="s">
        <v>169</v>
      </c>
      <c r="S60" s="199"/>
      <c r="T60" s="199"/>
      <c r="U60" s="199" t="s">
        <v>169</v>
      </c>
      <c r="V60" s="199"/>
      <c r="W60" s="199"/>
      <c r="X60" s="199" t="s">
        <v>169</v>
      </c>
      <c r="Y60" s="199"/>
      <c r="Z60" s="210"/>
    </row>
    <row r="61" s="188" customFormat="1" ht="13.5" spans="1:26">
      <c r="A61" s="199" t="s">
        <v>284</v>
      </c>
      <c r="B61" s="199" t="s">
        <v>169</v>
      </c>
      <c r="C61" s="199" t="s">
        <v>285</v>
      </c>
      <c r="D61" s="199"/>
      <c r="E61" s="199" t="s">
        <v>169</v>
      </c>
      <c r="F61" s="199"/>
      <c r="G61" s="199"/>
      <c r="H61" s="199" t="s">
        <v>169</v>
      </c>
      <c r="I61" s="199"/>
      <c r="J61" s="199"/>
      <c r="K61" s="199" t="s">
        <v>169</v>
      </c>
      <c r="L61" s="199"/>
      <c r="M61" s="199"/>
      <c r="N61" s="199" t="s">
        <v>169</v>
      </c>
      <c r="O61" s="199" t="s">
        <v>152</v>
      </c>
      <c r="P61" s="199" t="s">
        <v>286</v>
      </c>
      <c r="Q61" s="199"/>
      <c r="R61" s="199" t="s">
        <v>169</v>
      </c>
      <c r="S61" s="199"/>
      <c r="T61" s="199"/>
      <c r="U61" s="199" t="s">
        <v>169</v>
      </c>
      <c r="V61" s="199"/>
      <c r="W61" s="199"/>
      <c r="X61" s="199" t="s">
        <v>169</v>
      </c>
      <c r="Y61" s="199"/>
      <c r="Z61" s="210"/>
    </row>
    <row r="62" s="188" customFormat="1" ht="13.5" spans="1:26">
      <c r="A62" s="199" t="s">
        <v>169</v>
      </c>
      <c r="B62" s="199" t="s">
        <v>176</v>
      </c>
      <c r="C62" s="199" t="s">
        <v>287</v>
      </c>
      <c r="D62" s="199"/>
      <c r="E62" s="199" t="s">
        <v>169</v>
      </c>
      <c r="F62" s="199"/>
      <c r="G62" s="199"/>
      <c r="H62" s="199" t="s">
        <v>169</v>
      </c>
      <c r="I62" s="199"/>
      <c r="J62" s="199"/>
      <c r="K62" s="199" t="s">
        <v>169</v>
      </c>
      <c r="L62" s="199"/>
      <c r="M62" s="199"/>
      <c r="N62" s="199" t="s">
        <v>169</v>
      </c>
      <c r="O62" s="199" t="s">
        <v>182</v>
      </c>
      <c r="P62" s="199" t="s">
        <v>288</v>
      </c>
      <c r="Q62" s="199"/>
      <c r="R62" s="199" t="s">
        <v>169</v>
      </c>
      <c r="S62" s="199"/>
      <c r="T62" s="199"/>
      <c r="U62" s="199" t="s">
        <v>169</v>
      </c>
      <c r="V62" s="199"/>
      <c r="W62" s="199"/>
      <c r="X62" s="199" t="s">
        <v>169</v>
      </c>
      <c r="Y62" s="199"/>
      <c r="Z62" s="210"/>
    </row>
    <row r="63" s="188" customFormat="1" ht="13.5" spans="1:26">
      <c r="A63" s="199" t="s">
        <v>169</v>
      </c>
      <c r="B63" s="199" t="s">
        <v>179</v>
      </c>
      <c r="C63" s="199" t="s">
        <v>289</v>
      </c>
      <c r="D63" s="199"/>
      <c r="E63" s="199" t="s">
        <v>169</v>
      </c>
      <c r="F63" s="199"/>
      <c r="G63" s="199"/>
      <c r="H63" s="199" t="s">
        <v>169</v>
      </c>
      <c r="I63" s="199"/>
      <c r="J63" s="199"/>
      <c r="K63" s="199" t="s">
        <v>169</v>
      </c>
      <c r="L63" s="199"/>
      <c r="M63" s="199"/>
      <c r="N63" s="199" t="s">
        <v>290</v>
      </c>
      <c r="O63" s="199" t="s">
        <v>169</v>
      </c>
      <c r="P63" s="199" t="s">
        <v>291</v>
      </c>
      <c r="Q63" s="199"/>
      <c r="R63" s="199" t="s">
        <v>169</v>
      </c>
      <c r="S63" s="199"/>
      <c r="T63" s="199"/>
      <c r="U63" s="199" t="s">
        <v>169</v>
      </c>
      <c r="V63" s="199"/>
      <c r="W63" s="199"/>
      <c r="X63" s="199" t="s">
        <v>169</v>
      </c>
      <c r="Y63" s="199"/>
      <c r="Z63" s="210"/>
    </row>
    <row r="64" s="188" customFormat="1" ht="13.5" spans="1:26">
      <c r="A64" s="199" t="s">
        <v>169</v>
      </c>
      <c r="B64" s="199" t="s">
        <v>198</v>
      </c>
      <c r="C64" s="199" t="s">
        <v>292</v>
      </c>
      <c r="D64" s="199"/>
      <c r="E64" s="199" t="s">
        <v>169</v>
      </c>
      <c r="F64" s="199"/>
      <c r="G64" s="199"/>
      <c r="H64" s="199" t="s">
        <v>169</v>
      </c>
      <c r="I64" s="199"/>
      <c r="J64" s="199"/>
      <c r="K64" s="199" t="s">
        <v>169</v>
      </c>
      <c r="L64" s="199"/>
      <c r="M64" s="199"/>
      <c r="N64" s="199" t="s">
        <v>169</v>
      </c>
      <c r="O64" s="199" t="s">
        <v>173</v>
      </c>
      <c r="P64" s="199" t="s">
        <v>293</v>
      </c>
      <c r="Q64" s="199"/>
      <c r="R64" s="199" t="s">
        <v>169</v>
      </c>
      <c r="S64" s="199"/>
      <c r="T64" s="199"/>
      <c r="U64" s="199" t="s">
        <v>169</v>
      </c>
      <c r="V64" s="199"/>
      <c r="W64" s="199"/>
      <c r="X64" s="199" t="s">
        <v>169</v>
      </c>
      <c r="Y64" s="199"/>
      <c r="Z64" s="210"/>
    </row>
    <row r="65" s="188" customFormat="1" ht="13.5" spans="1:26">
      <c r="A65" s="199" t="s">
        <v>294</v>
      </c>
      <c r="B65" s="199" t="s">
        <v>169</v>
      </c>
      <c r="C65" s="199" t="s">
        <v>291</v>
      </c>
      <c r="D65" s="199"/>
      <c r="E65" s="199" t="s">
        <v>169</v>
      </c>
      <c r="F65" s="199"/>
      <c r="G65" s="199"/>
      <c r="H65" s="199" t="s">
        <v>169</v>
      </c>
      <c r="I65" s="199"/>
      <c r="J65" s="199"/>
      <c r="K65" s="199" t="s">
        <v>169</v>
      </c>
      <c r="L65" s="199"/>
      <c r="M65" s="199"/>
      <c r="N65" s="199" t="s">
        <v>169</v>
      </c>
      <c r="O65" s="199" t="s">
        <v>176</v>
      </c>
      <c r="P65" s="199" t="s">
        <v>295</v>
      </c>
      <c r="Q65" s="199"/>
      <c r="R65" s="199" t="s">
        <v>169</v>
      </c>
      <c r="S65" s="199"/>
      <c r="T65" s="199"/>
      <c r="U65" s="199" t="s">
        <v>169</v>
      </c>
      <c r="V65" s="199"/>
      <c r="W65" s="199"/>
      <c r="X65" s="199" t="s">
        <v>169</v>
      </c>
      <c r="Y65" s="199"/>
      <c r="Z65" s="210"/>
    </row>
    <row r="66" s="188" customFormat="1" ht="13.5" spans="1:26">
      <c r="A66" s="199" t="s">
        <v>169</v>
      </c>
      <c r="B66" s="199" t="s">
        <v>173</v>
      </c>
      <c r="C66" s="199" t="s">
        <v>293</v>
      </c>
      <c r="D66" s="199"/>
      <c r="E66" s="199" t="s">
        <v>169</v>
      </c>
      <c r="F66" s="199"/>
      <c r="G66" s="199"/>
      <c r="H66" s="199" t="s">
        <v>169</v>
      </c>
      <c r="I66" s="199"/>
      <c r="J66" s="199"/>
      <c r="K66" s="199" t="s">
        <v>169</v>
      </c>
      <c r="L66" s="199"/>
      <c r="M66" s="199"/>
      <c r="N66" s="199" t="s">
        <v>169</v>
      </c>
      <c r="O66" s="199" t="s">
        <v>179</v>
      </c>
      <c r="P66" s="199" t="s">
        <v>296</v>
      </c>
      <c r="Q66" s="199"/>
      <c r="R66" s="199" t="s">
        <v>169</v>
      </c>
      <c r="S66" s="199"/>
      <c r="T66" s="199"/>
      <c r="U66" s="199" t="s">
        <v>169</v>
      </c>
      <c r="V66" s="199"/>
      <c r="W66" s="199"/>
      <c r="X66" s="199" t="s">
        <v>169</v>
      </c>
      <c r="Y66" s="199"/>
      <c r="Z66" s="210"/>
    </row>
    <row r="67" s="188" customFormat="1" ht="13.5" spans="1:26">
      <c r="A67" s="199" t="s">
        <v>169</v>
      </c>
      <c r="B67" s="199" t="s">
        <v>176</v>
      </c>
      <c r="C67" s="199" t="s">
        <v>295</v>
      </c>
      <c r="D67" s="199"/>
      <c r="E67" s="199" t="s">
        <v>169</v>
      </c>
      <c r="F67" s="199"/>
      <c r="G67" s="199"/>
      <c r="H67" s="199" t="s">
        <v>169</v>
      </c>
      <c r="I67" s="199"/>
      <c r="J67" s="199"/>
      <c r="K67" s="199" t="s">
        <v>169</v>
      </c>
      <c r="L67" s="199"/>
      <c r="M67" s="199"/>
      <c r="N67" s="199" t="s">
        <v>169</v>
      </c>
      <c r="O67" s="199" t="s">
        <v>198</v>
      </c>
      <c r="P67" s="199" t="s">
        <v>297</v>
      </c>
      <c r="Q67" s="199"/>
      <c r="R67" s="199" t="s">
        <v>169</v>
      </c>
      <c r="S67" s="199"/>
      <c r="T67" s="199"/>
      <c r="U67" s="199" t="s">
        <v>169</v>
      </c>
      <c r="V67" s="199"/>
      <c r="W67" s="199"/>
      <c r="X67" s="199" t="s">
        <v>169</v>
      </c>
      <c r="Y67" s="199"/>
      <c r="Z67" s="210"/>
    </row>
    <row r="68" s="188" customFormat="1" ht="13.5" spans="1:26">
      <c r="A68" s="199" t="s">
        <v>169</v>
      </c>
      <c r="B68" s="199" t="s">
        <v>179</v>
      </c>
      <c r="C68" s="199" t="s">
        <v>296</v>
      </c>
      <c r="D68" s="199"/>
      <c r="E68" s="199" t="s">
        <v>169</v>
      </c>
      <c r="F68" s="199"/>
      <c r="G68" s="199"/>
      <c r="H68" s="199" t="s">
        <v>169</v>
      </c>
      <c r="I68" s="199"/>
      <c r="J68" s="199"/>
      <c r="K68" s="199" t="s">
        <v>169</v>
      </c>
      <c r="L68" s="199"/>
      <c r="M68" s="199"/>
      <c r="N68" s="199" t="s">
        <v>298</v>
      </c>
      <c r="O68" s="199" t="s">
        <v>169</v>
      </c>
      <c r="P68" s="199" t="s">
        <v>299</v>
      </c>
      <c r="Q68" s="199"/>
      <c r="R68" s="199" t="s">
        <v>169</v>
      </c>
      <c r="S68" s="199"/>
      <c r="T68" s="199"/>
      <c r="U68" s="199" t="s">
        <v>169</v>
      </c>
      <c r="V68" s="199"/>
      <c r="W68" s="199"/>
      <c r="X68" s="199" t="s">
        <v>169</v>
      </c>
      <c r="Y68" s="199"/>
      <c r="Z68" s="210"/>
    </row>
    <row r="69" s="188" customFormat="1" ht="13.5" spans="1:26">
      <c r="A69" s="199" t="s">
        <v>169</v>
      </c>
      <c r="B69" s="199" t="s">
        <v>198</v>
      </c>
      <c r="C69" s="199" t="s">
        <v>297</v>
      </c>
      <c r="D69" s="199"/>
      <c r="E69" s="199" t="s">
        <v>169</v>
      </c>
      <c r="F69" s="199"/>
      <c r="G69" s="199"/>
      <c r="H69" s="199" t="s">
        <v>169</v>
      </c>
      <c r="I69" s="199"/>
      <c r="J69" s="199"/>
      <c r="K69" s="199" t="s">
        <v>169</v>
      </c>
      <c r="L69" s="199"/>
      <c r="M69" s="199"/>
      <c r="N69" s="199" t="s">
        <v>169</v>
      </c>
      <c r="O69" s="199" t="s">
        <v>173</v>
      </c>
      <c r="P69" s="199" t="s">
        <v>216</v>
      </c>
      <c r="Q69" s="199"/>
      <c r="R69" s="199" t="s">
        <v>169</v>
      </c>
      <c r="S69" s="199"/>
      <c r="T69" s="199"/>
      <c r="U69" s="199" t="s">
        <v>169</v>
      </c>
      <c r="V69" s="199"/>
      <c r="W69" s="199"/>
      <c r="X69" s="199" t="s">
        <v>169</v>
      </c>
      <c r="Y69" s="199"/>
      <c r="Z69" s="210"/>
    </row>
    <row r="70" s="188" customFormat="1" ht="13.5" spans="1:26">
      <c r="A70" s="199" t="s">
        <v>300</v>
      </c>
      <c r="B70" s="199" t="s">
        <v>169</v>
      </c>
      <c r="C70" s="199" t="s">
        <v>301</v>
      </c>
      <c r="D70" s="199"/>
      <c r="E70" s="199" t="s">
        <v>169</v>
      </c>
      <c r="F70" s="199"/>
      <c r="G70" s="199"/>
      <c r="H70" s="199" t="s">
        <v>169</v>
      </c>
      <c r="I70" s="199"/>
      <c r="J70" s="199"/>
      <c r="K70" s="199" t="s">
        <v>169</v>
      </c>
      <c r="L70" s="199"/>
      <c r="M70" s="199"/>
      <c r="N70" s="199" t="s">
        <v>169</v>
      </c>
      <c r="O70" s="199" t="s">
        <v>176</v>
      </c>
      <c r="P70" s="199" t="s">
        <v>302</v>
      </c>
      <c r="Q70" s="199"/>
      <c r="R70" s="199" t="s">
        <v>169</v>
      </c>
      <c r="S70" s="199"/>
      <c r="T70" s="199"/>
      <c r="U70" s="199" t="s">
        <v>169</v>
      </c>
      <c r="V70" s="199"/>
      <c r="W70" s="199"/>
      <c r="X70" s="199" t="s">
        <v>169</v>
      </c>
      <c r="Y70" s="199"/>
      <c r="Z70" s="210"/>
    </row>
    <row r="71" s="188" customFormat="1" ht="13.5" spans="1:26">
      <c r="A71" s="199" t="s">
        <v>169</v>
      </c>
      <c r="B71" s="199" t="s">
        <v>173</v>
      </c>
      <c r="C71" s="199" t="s">
        <v>303</v>
      </c>
      <c r="D71" s="199"/>
      <c r="E71" s="199" t="s">
        <v>169</v>
      </c>
      <c r="F71" s="199"/>
      <c r="G71" s="199"/>
      <c r="H71" s="199" t="s">
        <v>169</v>
      </c>
      <c r="I71" s="199"/>
      <c r="J71" s="199"/>
      <c r="K71" s="199" t="s">
        <v>169</v>
      </c>
      <c r="L71" s="199"/>
      <c r="M71" s="199"/>
      <c r="N71" s="199" t="s">
        <v>169</v>
      </c>
      <c r="O71" s="199" t="s">
        <v>179</v>
      </c>
      <c r="P71" s="199" t="s">
        <v>304</v>
      </c>
      <c r="Q71" s="199"/>
      <c r="R71" s="199" t="s">
        <v>169</v>
      </c>
      <c r="S71" s="199"/>
      <c r="T71" s="199"/>
      <c r="U71" s="199" t="s">
        <v>169</v>
      </c>
      <c r="V71" s="199"/>
      <c r="W71" s="199"/>
      <c r="X71" s="199" t="s">
        <v>169</v>
      </c>
      <c r="Y71" s="199"/>
      <c r="Z71" s="210"/>
    </row>
    <row r="72" s="188" customFormat="1" ht="13.5" spans="1:26">
      <c r="A72" s="199" t="s">
        <v>169</v>
      </c>
      <c r="B72" s="199" t="s">
        <v>176</v>
      </c>
      <c r="C72" s="199" t="s">
        <v>305</v>
      </c>
      <c r="D72" s="199"/>
      <c r="E72" s="199" t="s">
        <v>169</v>
      </c>
      <c r="F72" s="199"/>
      <c r="G72" s="199"/>
      <c r="H72" s="199" t="s">
        <v>169</v>
      </c>
      <c r="I72" s="199"/>
      <c r="J72" s="199"/>
      <c r="K72" s="199" t="s">
        <v>169</v>
      </c>
      <c r="L72" s="199"/>
      <c r="M72" s="199"/>
      <c r="N72" s="199" t="s">
        <v>169</v>
      </c>
      <c r="O72" s="199" t="s">
        <v>201</v>
      </c>
      <c r="P72" s="199" t="s">
        <v>218</v>
      </c>
      <c r="Q72" s="199"/>
      <c r="R72" s="199" t="s">
        <v>169</v>
      </c>
      <c r="S72" s="199"/>
      <c r="T72" s="199"/>
      <c r="U72" s="199" t="s">
        <v>169</v>
      </c>
      <c r="V72" s="199"/>
      <c r="W72" s="199"/>
      <c r="X72" s="199" t="s">
        <v>169</v>
      </c>
      <c r="Y72" s="199"/>
      <c r="Z72" s="210"/>
    </row>
    <row r="73" s="188" customFormat="1" ht="13.5" spans="1:26">
      <c r="A73" s="199" t="s">
        <v>306</v>
      </c>
      <c r="B73" s="199" t="s">
        <v>169</v>
      </c>
      <c r="C73" s="199" t="s">
        <v>307</v>
      </c>
      <c r="D73" s="199"/>
      <c r="E73" s="199" t="s">
        <v>169</v>
      </c>
      <c r="F73" s="199"/>
      <c r="G73" s="199"/>
      <c r="H73" s="199" t="s">
        <v>169</v>
      </c>
      <c r="I73" s="199"/>
      <c r="J73" s="199"/>
      <c r="K73" s="199" t="s">
        <v>169</v>
      </c>
      <c r="L73" s="199"/>
      <c r="M73" s="199"/>
      <c r="N73" s="199" t="s">
        <v>169</v>
      </c>
      <c r="O73" s="199" t="s">
        <v>184</v>
      </c>
      <c r="P73" s="199" t="s">
        <v>226</v>
      </c>
      <c r="Q73" s="199"/>
      <c r="R73" s="199" t="s">
        <v>169</v>
      </c>
      <c r="S73" s="199"/>
      <c r="T73" s="199"/>
      <c r="U73" s="199" t="s">
        <v>169</v>
      </c>
      <c r="V73" s="199"/>
      <c r="W73" s="199"/>
      <c r="X73" s="199" t="s">
        <v>169</v>
      </c>
      <c r="Y73" s="199"/>
      <c r="Z73" s="210"/>
    </row>
    <row r="74" s="188" customFormat="1" ht="13.5" spans="1:26">
      <c r="A74" s="199" t="s">
        <v>169</v>
      </c>
      <c r="B74" s="199" t="s">
        <v>173</v>
      </c>
      <c r="C74" s="199" t="s">
        <v>308</v>
      </c>
      <c r="D74" s="199"/>
      <c r="E74" s="199" t="s">
        <v>169</v>
      </c>
      <c r="F74" s="199"/>
      <c r="G74" s="199"/>
      <c r="H74" s="199" t="s">
        <v>169</v>
      </c>
      <c r="I74" s="199"/>
      <c r="J74" s="199"/>
      <c r="K74" s="199" t="s">
        <v>169</v>
      </c>
      <c r="L74" s="199"/>
      <c r="M74" s="199"/>
      <c r="N74" s="199" t="s">
        <v>169</v>
      </c>
      <c r="O74" s="199" t="s">
        <v>188</v>
      </c>
      <c r="P74" s="199" t="s">
        <v>309</v>
      </c>
      <c r="Q74" s="199"/>
      <c r="R74" s="199" t="s">
        <v>169</v>
      </c>
      <c r="S74" s="199"/>
      <c r="T74" s="199"/>
      <c r="U74" s="199" t="s">
        <v>169</v>
      </c>
      <c r="V74" s="199"/>
      <c r="W74" s="199"/>
      <c r="X74" s="199" t="s">
        <v>169</v>
      </c>
      <c r="Y74" s="199"/>
      <c r="Z74" s="210"/>
    </row>
    <row r="75" s="188" customFormat="1" ht="13.5" spans="1:26">
      <c r="A75" s="199" t="s">
        <v>169</v>
      </c>
      <c r="B75" s="199" t="s">
        <v>176</v>
      </c>
      <c r="C75" s="199" t="s">
        <v>310</v>
      </c>
      <c r="D75" s="199"/>
      <c r="E75" s="199" t="s">
        <v>169</v>
      </c>
      <c r="F75" s="199"/>
      <c r="G75" s="199"/>
      <c r="H75" s="199" t="s">
        <v>169</v>
      </c>
      <c r="I75" s="199"/>
      <c r="J75" s="199"/>
      <c r="K75" s="199" t="s">
        <v>169</v>
      </c>
      <c r="L75" s="199"/>
      <c r="M75" s="199"/>
      <c r="N75" s="199" t="s">
        <v>169</v>
      </c>
      <c r="O75" s="199" t="s">
        <v>191</v>
      </c>
      <c r="P75" s="199" t="s">
        <v>311</v>
      </c>
      <c r="Q75" s="199"/>
      <c r="R75" s="199" t="s">
        <v>169</v>
      </c>
      <c r="S75" s="199"/>
      <c r="T75" s="199"/>
      <c r="U75" s="199" t="s">
        <v>169</v>
      </c>
      <c r="V75" s="199"/>
      <c r="W75" s="199"/>
      <c r="X75" s="199" t="s">
        <v>169</v>
      </c>
      <c r="Y75" s="199"/>
      <c r="Z75" s="210"/>
    </row>
    <row r="76" s="188" customFormat="1" ht="13.5" spans="1:26">
      <c r="A76" s="199" t="s">
        <v>169</v>
      </c>
      <c r="B76" s="199" t="s">
        <v>179</v>
      </c>
      <c r="C76" s="199" t="s">
        <v>312</v>
      </c>
      <c r="D76" s="199"/>
      <c r="E76" s="199" t="s">
        <v>169</v>
      </c>
      <c r="F76" s="199"/>
      <c r="G76" s="199"/>
      <c r="H76" s="199" t="s">
        <v>169</v>
      </c>
      <c r="I76" s="199"/>
      <c r="J76" s="199"/>
      <c r="K76" s="199" t="s">
        <v>169</v>
      </c>
      <c r="L76" s="199"/>
      <c r="M76" s="199"/>
      <c r="N76" s="199" t="s">
        <v>169</v>
      </c>
      <c r="O76" s="199" t="s">
        <v>154</v>
      </c>
      <c r="P76" s="199" t="s">
        <v>220</v>
      </c>
      <c r="Q76" s="199"/>
      <c r="R76" s="199" t="s">
        <v>169</v>
      </c>
      <c r="S76" s="199"/>
      <c r="T76" s="199"/>
      <c r="U76" s="199" t="s">
        <v>169</v>
      </c>
      <c r="V76" s="199"/>
      <c r="W76" s="199"/>
      <c r="X76" s="199" t="s">
        <v>169</v>
      </c>
      <c r="Y76" s="199"/>
      <c r="Z76" s="210"/>
    </row>
    <row r="77" s="188" customFormat="1" ht="13.5" spans="1:26">
      <c r="A77" s="199" t="s">
        <v>169</v>
      </c>
      <c r="B77" s="199" t="s">
        <v>198</v>
      </c>
      <c r="C77" s="199" t="s">
        <v>313</v>
      </c>
      <c r="D77" s="199"/>
      <c r="E77" s="199" t="s">
        <v>169</v>
      </c>
      <c r="F77" s="199"/>
      <c r="G77" s="199"/>
      <c r="H77" s="199" t="s">
        <v>169</v>
      </c>
      <c r="I77" s="199"/>
      <c r="J77" s="199"/>
      <c r="K77" s="199" t="s">
        <v>169</v>
      </c>
      <c r="L77" s="199"/>
      <c r="M77" s="199"/>
      <c r="N77" s="199" t="s">
        <v>169</v>
      </c>
      <c r="O77" s="199" t="s">
        <v>160</v>
      </c>
      <c r="P77" s="199" t="s">
        <v>314</v>
      </c>
      <c r="Q77" s="199"/>
      <c r="R77" s="199" t="s">
        <v>169</v>
      </c>
      <c r="S77" s="199"/>
      <c r="T77" s="199"/>
      <c r="U77" s="199" t="s">
        <v>169</v>
      </c>
      <c r="V77" s="199"/>
      <c r="W77" s="199"/>
      <c r="X77" s="199" t="s">
        <v>169</v>
      </c>
      <c r="Y77" s="199"/>
      <c r="Z77" s="210"/>
    </row>
    <row r="78" s="188" customFormat="1" ht="13.5" spans="1:26">
      <c r="A78" s="199" t="s">
        <v>169</v>
      </c>
      <c r="B78" s="199" t="s">
        <v>201</v>
      </c>
      <c r="C78" s="199" t="s">
        <v>315</v>
      </c>
      <c r="D78" s="199"/>
      <c r="E78" s="199" t="s">
        <v>169</v>
      </c>
      <c r="F78" s="199"/>
      <c r="G78" s="199"/>
      <c r="H78" s="199" t="s">
        <v>169</v>
      </c>
      <c r="I78" s="199"/>
      <c r="J78" s="199"/>
      <c r="K78" s="199" t="s">
        <v>169</v>
      </c>
      <c r="L78" s="199"/>
      <c r="M78" s="199"/>
      <c r="N78" s="199" t="s">
        <v>169</v>
      </c>
      <c r="O78" s="199" t="s">
        <v>162</v>
      </c>
      <c r="P78" s="199" t="s">
        <v>316</v>
      </c>
      <c r="Q78" s="199"/>
      <c r="R78" s="199" t="s">
        <v>169</v>
      </c>
      <c r="S78" s="199"/>
      <c r="T78" s="199"/>
      <c r="U78" s="199" t="s">
        <v>169</v>
      </c>
      <c r="V78" s="199"/>
      <c r="W78" s="199"/>
      <c r="X78" s="199" t="s">
        <v>169</v>
      </c>
      <c r="Y78" s="199"/>
      <c r="Z78" s="210"/>
    </row>
    <row r="79" s="188" customFormat="1" ht="13.5" spans="1:26">
      <c r="A79" s="199" t="s">
        <v>169</v>
      </c>
      <c r="B79" s="199" t="s">
        <v>184</v>
      </c>
      <c r="C79" s="199" t="s">
        <v>317</v>
      </c>
      <c r="D79" s="199"/>
      <c r="E79" s="199" t="s">
        <v>169</v>
      </c>
      <c r="F79" s="199"/>
      <c r="G79" s="199"/>
      <c r="H79" s="199" t="s">
        <v>169</v>
      </c>
      <c r="I79" s="199"/>
      <c r="J79" s="199"/>
      <c r="K79" s="199" t="s">
        <v>169</v>
      </c>
      <c r="L79" s="199"/>
      <c r="M79" s="199"/>
      <c r="N79" s="199" t="s">
        <v>169</v>
      </c>
      <c r="O79" s="199" t="s">
        <v>163</v>
      </c>
      <c r="P79" s="199" t="s">
        <v>318</v>
      </c>
      <c r="Q79" s="199"/>
      <c r="R79" s="199" t="s">
        <v>169</v>
      </c>
      <c r="S79" s="199"/>
      <c r="T79" s="199"/>
      <c r="U79" s="199" t="s">
        <v>169</v>
      </c>
      <c r="V79" s="199"/>
      <c r="W79" s="199"/>
      <c r="X79" s="199" t="s">
        <v>169</v>
      </c>
      <c r="Y79" s="199"/>
      <c r="Z79" s="210"/>
    </row>
    <row r="80" s="188" customFormat="1" ht="13.5" spans="1:26">
      <c r="A80" s="199" t="s">
        <v>169</v>
      </c>
      <c r="B80" s="199" t="s">
        <v>188</v>
      </c>
      <c r="C80" s="199" t="s">
        <v>319</v>
      </c>
      <c r="D80" s="199"/>
      <c r="E80" s="199" t="s">
        <v>169</v>
      </c>
      <c r="F80" s="199"/>
      <c r="G80" s="199"/>
      <c r="H80" s="199" t="s">
        <v>169</v>
      </c>
      <c r="I80" s="199"/>
      <c r="J80" s="199"/>
      <c r="K80" s="199" t="s">
        <v>169</v>
      </c>
      <c r="L80" s="199"/>
      <c r="M80" s="199"/>
      <c r="N80" s="199" t="s">
        <v>169</v>
      </c>
      <c r="O80" s="199" t="s">
        <v>182</v>
      </c>
      <c r="P80" s="199" t="s">
        <v>320</v>
      </c>
      <c r="Q80" s="199"/>
      <c r="R80" s="199"/>
      <c r="S80" s="199"/>
      <c r="T80" s="199"/>
      <c r="U80" s="199" t="s">
        <v>169</v>
      </c>
      <c r="V80" s="199"/>
      <c r="W80" s="199"/>
      <c r="X80" s="199" t="s">
        <v>169</v>
      </c>
      <c r="Y80" s="199"/>
      <c r="Z80" s="210"/>
    </row>
    <row r="81" s="188" customFormat="1" ht="13.5" spans="1:26">
      <c r="A81" s="199" t="s">
        <v>321</v>
      </c>
      <c r="B81" s="199" t="s">
        <v>169</v>
      </c>
      <c r="C81" s="199" t="s">
        <v>322</v>
      </c>
      <c r="D81" s="199"/>
      <c r="E81" s="199" t="s">
        <v>169</v>
      </c>
      <c r="F81" s="199"/>
      <c r="G81" s="199"/>
      <c r="H81" s="199" t="s">
        <v>169</v>
      </c>
      <c r="I81" s="199"/>
      <c r="J81" s="199"/>
      <c r="K81" s="199" t="s">
        <v>169</v>
      </c>
      <c r="L81" s="199"/>
      <c r="M81" s="199"/>
      <c r="N81" s="199" t="s">
        <v>323</v>
      </c>
      <c r="O81" s="199" t="s">
        <v>169</v>
      </c>
      <c r="P81" s="199" t="s">
        <v>324</v>
      </c>
      <c r="Q81" s="199"/>
      <c r="R81" s="199"/>
      <c r="S81" s="199"/>
      <c r="T81" s="199"/>
      <c r="U81" s="199"/>
      <c r="V81" s="199"/>
      <c r="W81" s="199"/>
      <c r="X81" s="199"/>
      <c r="Y81" s="199"/>
      <c r="Z81" s="210"/>
    </row>
    <row r="82" s="188" customFormat="1" ht="13.5" spans="1:26">
      <c r="A82" s="199" t="s">
        <v>169</v>
      </c>
      <c r="B82" s="199" t="s">
        <v>173</v>
      </c>
      <c r="C82" s="199" t="s">
        <v>325</v>
      </c>
      <c r="D82" s="199"/>
      <c r="E82" s="199" t="s">
        <v>169</v>
      </c>
      <c r="F82" s="199"/>
      <c r="G82" s="199"/>
      <c r="H82" s="199" t="s">
        <v>169</v>
      </c>
      <c r="I82" s="199"/>
      <c r="J82" s="199"/>
      <c r="K82" s="199" t="s">
        <v>169</v>
      </c>
      <c r="L82" s="199"/>
      <c r="M82" s="199"/>
      <c r="N82" s="199" t="s">
        <v>169</v>
      </c>
      <c r="O82" s="199" t="s">
        <v>173</v>
      </c>
      <c r="P82" s="199" t="s">
        <v>216</v>
      </c>
      <c r="Q82" s="199"/>
      <c r="R82" s="199"/>
      <c r="S82" s="199"/>
      <c r="T82" s="199"/>
      <c r="U82" s="199"/>
      <c r="V82" s="199"/>
      <c r="W82" s="199"/>
      <c r="X82" s="199" t="s">
        <v>169</v>
      </c>
      <c r="Y82" s="199"/>
      <c r="Z82" s="210"/>
    </row>
    <row r="83" s="188" customFormat="1" ht="13.5" spans="1:26">
      <c r="A83" s="199" t="s">
        <v>169</v>
      </c>
      <c r="B83" s="199" t="s">
        <v>176</v>
      </c>
      <c r="C83" s="199" t="s">
        <v>326</v>
      </c>
      <c r="D83" s="199"/>
      <c r="E83" s="199" t="s">
        <v>169</v>
      </c>
      <c r="F83" s="199"/>
      <c r="G83" s="199"/>
      <c r="H83" s="199" t="s">
        <v>169</v>
      </c>
      <c r="I83" s="199"/>
      <c r="J83" s="199"/>
      <c r="K83" s="199" t="s">
        <v>169</v>
      </c>
      <c r="L83" s="199"/>
      <c r="M83" s="199"/>
      <c r="N83" s="199" t="s">
        <v>169</v>
      </c>
      <c r="O83" s="199" t="s">
        <v>176</v>
      </c>
      <c r="P83" s="199" t="s">
        <v>302</v>
      </c>
      <c r="Q83" s="199"/>
      <c r="R83" s="199"/>
      <c r="S83" s="199"/>
      <c r="T83" s="199"/>
      <c r="U83" s="199"/>
      <c r="V83" s="199"/>
      <c r="W83" s="199"/>
      <c r="X83" s="199" t="s">
        <v>169</v>
      </c>
      <c r="Y83" s="199"/>
      <c r="Z83" s="210"/>
    </row>
    <row r="84" s="188" customFormat="1" ht="13.5" spans="1:26">
      <c r="A84" s="199" t="s">
        <v>327</v>
      </c>
      <c r="B84" s="199" t="s">
        <v>169</v>
      </c>
      <c r="C84" s="199" t="s">
        <v>57</v>
      </c>
      <c r="D84" s="199"/>
      <c r="E84" s="199" t="s">
        <v>169</v>
      </c>
      <c r="F84" s="199"/>
      <c r="G84" s="199"/>
      <c r="H84" s="199" t="s">
        <v>169</v>
      </c>
      <c r="I84" s="199"/>
      <c r="J84" s="199"/>
      <c r="K84" s="199" t="s">
        <v>169</v>
      </c>
      <c r="L84" s="199"/>
      <c r="M84" s="199"/>
      <c r="N84" s="199" t="s">
        <v>169</v>
      </c>
      <c r="O84" s="199" t="s">
        <v>179</v>
      </c>
      <c r="P84" s="199" t="s">
        <v>304</v>
      </c>
      <c r="Q84" s="199"/>
      <c r="R84" s="199"/>
      <c r="S84" s="199"/>
      <c r="T84" s="199"/>
      <c r="U84" s="199"/>
      <c r="V84" s="199"/>
      <c r="W84" s="199"/>
      <c r="X84" s="199" t="s">
        <v>169</v>
      </c>
      <c r="Y84" s="199"/>
      <c r="Z84" s="210"/>
    </row>
    <row r="85" s="188" customFormat="1" ht="13.5" spans="1:26">
      <c r="A85" s="199" t="s">
        <v>169</v>
      </c>
      <c r="B85" s="199" t="s">
        <v>188</v>
      </c>
      <c r="C85" s="199" t="s">
        <v>328</v>
      </c>
      <c r="D85" s="199"/>
      <c r="E85" s="199" t="s">
        <v>169</v>
      </c>
      <c r="F85" s="199"/>
      <c r="G85" s="199"/>
      <c r="H85" s="199" t="s">
        <v>169</v>
      </c>
      <c r="I85" s="199"/>
      <c r="J85" s="199"/>
      <c r="K85" s="199" t="s">
        <v>169</v>
      </c>
      <c r="L85" s="199"/>
      <c r="M85" s="199"/>
      <c r="N85" s="199" t="s">
        <v>169</v>
      </c>
      <c r="O85" s="199" t="s">
        <v>201</v>
      </c>
      <c r="P85" s="199" t="s">
        <v>218</v>
      </c>
      <c r="Q85" s="199"/>
      <c r="R85" s="199"/>
      <c r="S85" s="199"/>
      <c r="T85" s="199"/>
      <c r="U85" s="199"/>
      <c r="V85" s="199"/>
      <c r="W85" s="199"/>
      <c r="X85" s="199"/>
      <c r="Y85" s="199"/>
      <c r="Z85" s="210"/>
    </row>
    <row r="86" s="188" customFormat="1" ht="13.5" spans="1:26">
      <c r="A86" s="199" t="s">
        <v>169</v>
      </c>
      <c r="B86" s="199" t="s">
        <v>191</v>
      </c>
      <c r="C86" s="199" t="s">
        <v>329</v>
      </c>
      <c r="D86" s="199"/>
      <c r="E86" s="199" t="s">
        <v>169</v>
      </c>
      <c r="F86" s="199"/>
      <c r="G86" s="199"/>
      <c r="H86" s="199" t="s">
        <v>169</v>
      </c>
      <c r="I86" s="199"/>
      <c r="J86" s="199"/>
      <c r="K86" s="199" t="s">
        <v>169</v>
      </c>
      <c r="L86" s="199"/>
      <c r="M86" s="199"/>
      <c r="N86" s="199" t="s">
        <v>169</v>
      </c>
      <c r="O86" s="199" t="s">
        <v>184</v>
      </c>
      <c r="P86" s="199" t="s">
        <v>226</v>
      </c>
      <c r="Q86" s="199"/>
      <c r="R86" s="199" t="s">
        <v>169</v>
      </c>
      <c r="S86" s="199"/>
      <c r="T86" s="199"/>
      <c r="U86" s="199" t="s">
        <v>169</v>
      </c>
      <c r="V86" s="199"/>
      <c r="W86" s="199"/>
      <c r="X86" s="199" t="s">
        <v>169</v>
      </c>
      <c r="Y86" s="199"/>
      <c r="Z86" s="210"/>
    </row>
    <row r="87" s="188" customFormat="1" ht="13.5" spans="1:26">
      <c r="A87" s="199" t="s">
        <v>169</v>
      </c>
      <c r="B87" s="199" t="s">
        <v>194</v>
      </c>
      <c r="C87" s="199" t="s">
        <v>330</v>
      </c>
      <c r="D87" s="199"/>
      <c r="E87" s="199" t="s">
        <v>169</v>
      </c>
      <c r="F87" s="199"/>
      <c r="G87" s="199"/>
      <c r="H87" s="199" t="s">
        <v>169</v>
      </c>
      <c r="I87" s="199"/>
      <c r="J87" s="199"/>
      <c r="K87" s="199" t="s">
        <v>169</v>
      </c>
      <c r="L87" s="199"/>
      <c r="M87" s="199"/>
      <c r="N87" s="199" t="s">
        <v>169</v>
      </c>
      <c r="O87" s="199" t="s">
        <v>188</v>
      </c>
      <c r="P87" s="199" t="s">
        <v>309</v>
      </c>
      <c r="Q87" s="199"/>
      <c r="R87" s="199" t="s">
        <v>169</v>
      </c>
      <c r="S87" s="199"/>
      <c r="T87" s="199"/>
      <c r="U87" s="199" t="s">
        <v>169</v>
      </c>
      <c r="V87" s="199"/>
      <c r="W87" s="199"/>
      <c r="X87" s="199" t="s">
        <v>169</v>
      </c>
      <c r="Y87" s="199"/>
      <c r="Z87" s="210"/>
    </row>
    <row r="88" s="188" customFormat="1" ht="13.5" spans="1:26">
      <c r="A88" s="199" t="s">
        <v>169</v>
      </c>
      <c r="B88" s="199" t="s">
        <v>151</v>
      </c>
      <c r="C88" s="199" t="s">
        <v>331</v>
      </c>
      <c r="D88" s="199"/>
      <c r="E88" s="199" t="s">
        <v>169</v>
      </c>
      <c r="F88" s="199"/>
      <c r="G88" s="199"/>
      <c r="H88" s="199" t="s">
        <v>169</v>
      </c>
      <c r="I88" s="199"/>
      <c r="J88" s="199"/>
      <c r="K88" s="199" t="s">
        <v>169</v>
      </c>
      <c r="L88" s="199"/>
      <c r="M88" s="199"/>
      <c r="N88" s="199" t="s">
        <v>169</v>
      </c>
      <c r="O88" s="199" t="s">
        <v>191</v>
      </c>
      <c r="P88" s="199" t="s">
        <v>311</v>
      </c>
      <c r="Q88" s="199"/>
      <c r="R88" s="199" t="s">
        <v>169</v>
      </c>
      <c r="S88" s="199"/>
      <c r="T88" s="199"/>
      <c r="U88" s="199" t="s">
        <v>169</v>
      </c>
      <c r="V88" s="199"/>
      <c r="W88" s="199"/>
      <c r="X88" s="199" t="s">
        <v>169</v>
      </c>
      <c r="Y88" s="199"/>
      <c r="Z88" s="210"/>
    </row>
    <row r="89" s="188" customFormat="1" ht="13.5" spans="1:26">
      <c r="A89" s="199" t="s">
        <v>169</v>
      </c>
      <c r="B89" s="199" t="s">
        <v>182</v>
      </c>
      <c r="C89" s="199" t="s">
        <v>332</v>
      </c>
      <c r="D89" s="199"/>
      <c r="E89" s="199" t="s">
        <v>169</v>
      </c>
      <c r="F89" s="199"/>
      <c r="G89" s="199"/>
      <c r="H89" s="199" t="s">
        <v>169</v>
      </c>
      <c r="I89" s="199"/>
      <c r="J89" s="199"/>
      <c r="K89" s="199" t="s">
        <v>169</v>
      </c>
      <c r="L89" s="199"/>
      <c r="M89" s="199"/>
      <c r="N89" s="199" t="s">
        <v>169</v>
      </c>
      <c r="O89" s="199" t="s">
        <v>194</v>
      </c>
      <c r="P89" s="199" t="s">
        <v>333</v>
      </c>
      <c r="Q89" s="199"/>
      <c r="R89" s="199" t="s">
        <v>169</v>
      </c>
      <c r="S89" s="199"/>
      <c r="T89" s="199"/>
      <c r="U89" s="199" t="s">
        <v>169</v>
      </c>
      <c r="V89" s="199"/>
      <c r="W89" s="199"/>
      <c r="X89" s="199" t="s">
        <v>169</v>
      </c>
      <c r="Y89" s="199"/>
      <c r="Z89" s="210"/>
    </row>
    <row r="90" s="188" customFormat="1" ht="13.5" spans="1:26">
      <c r="A90" s="199"/>
      <c r="B90" s="199"/>
      <c r="C90" s="199"/>
      <c r="D90" s="199"/>
      <c r="E90" s="199"/>
      <c r="F90" s="199"/>
      <c r="G90" s="199"/>
      <c r="H90" s="199"/>
      <c r="I90" s="199"/>
      <c r="J90" s="199"/>
      <c r="K90" s="199"/>
      <c r="L90" s="199"/>
      <c r="M90" s="199"/>
      <c r="N90" s="199" t="s">
        <v>169</v>
      </c>
      <c r="O90" s="199" t="s">
        <v>151</v>
      </c>
      <c r="P90" s="199" t="s">
        <v>334</v>
      </c>
      <c r="Q90" s="199"/>
      <c r="R90" s="199" t="s">
        <v>169</v>
      </c>
      <c r="S90" s="199"/>
      <c r="T90" s="199"/>
      <c r="U90" s="199" t="s">
        <v>169</v>
      </c>
      <c r="V90" s="199"/>
      <c r="W90" s="199"/>
      <c r="X90" s="199" t="s">
        <v>169</v>
      </c>
      <c r="Y90" s="199"/>
      <c r="Z90" s="210"/>
    </row>
    <row r="91" s="188" customFormat="1" ht="13.5" spans="1:26">
      <c r="A91" s="199"/>
      <c r="B91" s="199"/>
      <c r="C91" s="199"/>
      <c r="D91" s="199"/>
      <c r="E91" s="199"/>
      <c r="F91" s="199"/>
      <c r="G91" s="199"/>
      <c r="H91" s="199"/>
      <c r="I91" s="199"/>
      <c r="J91" s="199"/>
      <c r="K91" s="199"/>
      <c r="L91" s="199"/>
      <c r="M91" s="199"/>
      <c r="N91" s="199" t="s">
        <v>169</v>
      </c>
      <c r="O91" s="199" t="s">
        <v>152</v>
      </c>
      <c r="P91" s="199" t="s">
        <v>335</v>
      </c>
      <c r="Q91" s="199"/>
      <c r="R91" s="199" t="s">
        <v>169</v>
      </c>
      <c r="S91" s="199"/>
      <c r="T91" s="199"/>
      <c r="U91" s="199" t="s">
        <v>169</v>
      </c>
      <c r="V91" s="199"/>
      <c r="W91" s="199"/>
      <c r="X91" s="199" t="s">
        <v>169</v>
      </c>
      <c r="Y91" s="199"/>
      <c r="Z91" s="210"/>
    </row>
    <row r="92" s="188" customFormat="1" ht="13.5" spans="1:26">
      <c r="A92" s="199"/>
      <c r="B92" s="199"/>
      <c r="C92" s="199"/>
      <c r="D92" s="199"/>
      <c r="E92" s="199"/>
      <c r="F92" s="199"/>
      <c r="G92" s="199"/>
      <c r="H92" s="199"/>
      <c r="I92" s="199"/>
      <c r="J92" s="199"/>
      <c r="K92" s="199"/>
      <c r="L92" s="199"/>
      <c r="M92" s="199"/>
      <c r="N92" s="199" t="s">
        <v>169</v>
      </c>
      <c r="O92" s="199" t="s">
        <v>153</v>
      </c>
      <c r="P92" s="199" t="s">
        <v>336</v>
      </c>
      <c r="Q92" s="199"/>
      <c r="R92" s="199" t="s">
        <v>169</v>
      </c>
      <c r="S92" s="199"/>
      <c r="T92" s="199"/>
      <c r="U92" s="199" t="s">
        <v>169</v>
      </c>
      <c r="V92" s="199"/>
      <c r="W92" s="199"/>
      <c r="X92" s="199" t="s">
        <v>169</v>
      </c>
      <c r="Y92" s="199"/>
      <c r="Z92" s="210"/>
    </row>
    <row r="93" s="188" customFormat="1" ht="13.5" spans="1:26">
      <c r="A93" s="199"/>
      <c r="B93" s="199"/>
      <c r="C93" s="199"/>
      <c r="D93" s="199"/>
      <c r="E93" s="199"/>
      <c r="F93" s="199"/>
      <c r="G93" s="199"/>
      <c r="H93" s="199"/>
      <c r="I93" s="199"/>
      <c r="J93" s="199"/>
      <c r="K93" s="199"/>
      <c r="L93" s="199"/>
      <c r="M93" s="199"/>
      <c r="N93" s="199" t="s">
        <v>169</v>
      </c>
      <c r="O93" s="199" t="s">
        <v>154</v>
      </c>
      <c r="P93" s="199" t="s">
        <v>220</v>
      </c>
      <c r="Q93" s="199"/>
      <c r="R93" s="199" t="s">
        <v>169</v>
      </c>
      <c r="S93" s="199"/>
      <c r="T93" s="199"/>
      <c r="U93" s="199" t="s">
        <v>169</v>
      </c>
      <c r="V93" s="199"/>
      <c r="W93" s="199"/>
      <c r="X93" s="199" t="s">
        <v>169</v>
      </c>
      <c r="Y93" s="199"/>
      <c r="Z93" s="210"/>
    </row>
    <row r="94" s="188" customFormat="1" ht="13.5" spans="1:26">
      <c r="A94" s="199"/>
      <c r="B94" s="199"/>
      <c r="C94" s="199"/>
      <c r="D94" s="199"/>
      <c r="E94" s="199"/>
      <c r="F94" s="199"/>
      <c r="G94" s="199"/>
      <c r="H94" s="199"/>
      <c r="I94" s="199"/>
      <c r="J94" s="199"/>
      <c r="K94" s="199"/>
      <c r="L94" s="199"/>
      <c r="M94" s="199"/>
      <c r="N94" s="199" t="s">
        <v>169</v>
      </c>
      <c r="O94" s="199" t="s">
        <v>160</v>
      </c>
      <c r="P94" s="199" t="s">
        <v>314</v>
      </c>
      <c r="Q94" s="199"/>
      <c r="R94" s="199" t="s">
        <v>169</v>
      </c>
      <c r="S94" s="199"/>
      <c r="T94" s="199"/>
      <c r="U94" s="199" t="s">
        <v>169</v>
      </c>
      <c r="V94" s="199"/>
      <c r="W94" s="199"/>
      <c r="X94" s="199" t="s">
        <v>169</v>
      </c>
      <c r="Y94" s="199"/>
      <c r="Z94" s="210"/>
    </row>
    <row r="95" s="188" customFormat="1" ht="13.5" spans="1:26">
      <c r="A95" s="199"/>
      <c r="B95" s="199"/>
      <c r="C95" s="199"/>
      <c r="D95" s="199"/>
      <c r="E95" s="199"/>
      <c r="F95" s="199"/>
      <c r="G95" s="199"/>
      <c r="H95" s="199"/>
      <c r="I95" s="199"/>
      <c r="J95" s="199"/>
      <c r="K95" s="199"/>
      <c r="L95" s="199"/>
      <c r="M95" s="199"/>
      <c r="N95" s="199" t="s">
        <v>169</v>
      </c>
      <c r="O95" s="199" t="s">
        <v>162</v>
      </c>
      <c r="P95" s="199" t="s">
        <v>316</v>
      </c>
      <c r="Q95" s="199"/>
      <c r="R95" s="199" t="s">
        <v>169</v>
      </c>
      <c r="S95" s="199"/>
      <c r="T95" s="199"/>
      <c r="U95" s="199" t="s">
        <v>169</v>
      </c>
      <c r="V95" s="199"/>
      <c r="W95" s="199"/>
      <c r="X95" s="199" t="s">
        <v>169</v>
      </c>
      <c r="Y95" s="199"/>
      <c r="Z95" s="210"/>
    </row>
    <row r="96" s="188" customFormat="1" ht="13.5" spans="1:26">
      <c r="A96" s="199"/>
      <c r="B96" s="199"/>
      <c r="C96" s="199"/>
      <c r="D96" s="199"/>
      <c r="E96" s="199"/>
      <c r="F96" s="199"/>
      <c r="G96" s="199"/>
      <c r="H96" s="199"/>
      <c r="I96" s="199"/>
      <c r="J96" s="199"/>
      <c r="K96" s="199"/>
      <c r="L96" s="199"/>
      <c r="M96" s="199"/>
      <c r="N96" s="199" t="s">
        <v>169</v>
      </c>
      <c r="O96" s="199" t="s">
        <v>163</v>
      </c>
      <c r="P96" s="199" t="s">
        <v>318</v>
      </c>
      <c r="Q96" s="199"/>
      <c r="R96" s="199" t="s">
        <v>169</v>
      </c>
      <c r="S96" s="199"/>
      <c r="T96" s="199"/>
      <c r="U96" s="199" t="s">
        <v>169</v>
      </c>
      <c r="V96" s="199"/>
      <c r="W96" s="199"/>
      <c r="X96" s="199" t="s">
        <v>169</v>
      </c>
      <c r="Y96" s="199"/>
      <c r="Z96" s="210"/>
    </row>
    <row r="97" s="188" customFormat="1" ht="13.5" spans="1:26">
      <c r="A97" s="199"/>
      <c r="B97" s="199"/>
      <c r="C97" s="199"/>
      <c r="D97" s="199"/>
      <c r="E97" s="199"/>
      <c r="F97" s="199"/>
      <c r="G97" s="199"/>
      <c r="H97" s="199"/>
      <c r="I97" s="199"/>
      <c r="J97" s="199"/>
      <c r="K97" s="199"/>
      <c r="L97" s="199"/>
      <c r="M97" s="199"/>
      <c r="N97" s="199" t="s">
        <v>169</v>
      </c>
      <c r="O97" s="199" t="s">
        <v>182</v>
      </c>
      <c r="P97" s="199" t="s">
        <v>228</v>
      </c>
      <c r="Q97" s="199"/>
      <c r="R97" s="199" t="s">
        <v>169</v>
      </c>
      <c r="S97" s="199"/>
      <c r="T97" s="199"/>
      <c r="U97" s="199" t="s">
        <v>169</v>
      </c>
      <c r="V97" s="199"/>
      <c r="W97" s="199"/>
      <c r="X97" s="199" t="s">
        <v>169</v>
      </c>
      <c r="Y97" s="199"/>
      <c r="Z97" s="210"/>
    </row>
    <row r="98" s="188" customFormat="1" ht="13.5" spans="1:26">
      <c r="A98" s="199"/>
      <c r="B98" s="199"/>
      <c r="C98" s="199"/>
      <c r="D98" s="199"/>
      <c r="E98" s="199"/>
      <c r="F98" s="199"/>
      <c r="G98" s="199"/>
      <c r="H98" s="199"/>
      <c r="I98" s="199"/>
      <c r="J98" s="199"/>
      <c r="K98" s="199"/>
      <c r="L98" s="199"/>
      <c r="M98" s="199"/>
      <c r="N98" s="199" t="s">
        <v>337</v>
      </c>
      <c r="O98" s="199" t="s">
        <v>169</v>
      </c>
      <c r="P98" s="199" t="s">
        <v>338</v>
      </c>
      <c r="Q98" s="199"/>
      <c r="R98" s="199" t="s">
        <v>169</v>
      </c>
      <c r="S98" s="199"/>
      <c r="T98" s="199"/>
      <c r="U98" s="199" t="s">
        <v>169</v>
      </c>
      <c r="V98" s="199"/>
      <c r="W98" s="199"/>
      <c r="X98" s="199" t="s">
        <v>169</v>
      </c>
      <c r="Y98" s="199"/>
      <c r="Z98" s="210"/>
    </row>
    <row r="99" s="188" customFormat="1" ht="13.5" spans="1:26">
      <c r="A99" s="199"/>
      <c r="B99" s="199"/>
      <c r="C99" s="199"/>
      <c r="D99" s="199"/>
      <c r="E99" s="199"/>
      <c r="F99" s="199"/>
      <c r="G99" s="199"/>
      <c r="H99" s="199"/>
      <c r="I99" s="199"/>
      <c r="J99" s="199"/>
      <c r="K99" s="199"/>
      <c r="L99" s="199"/>
      <c r="M99" s="199"/>
      <c r="N99" s="199" t="s">
        <v>169</v>
      </c>
      <c r="O99" s="199" t="s">
        <v>173</v>
      </c>
      <c r="P99" s="199" t="s">
        <v>339</v>
      </c>
      <c r="Q99" s="199"/>
      <c r="R99" s="199" t="s">
        <v>169</v>
      </c>
      <c r="S99" s="199"/>
      <c r="T99" s="199"/>
      <c r="U99" s="199" t="s">
        <v>169</v>
      </c>
      <c r="V99" s="199"/>
      <c r="W99" s="199"/>
      <c r="X99" s="199" t="s">
        <v>169</v>
      </c>
      <c r="Y99" s="199"/>
      <c r="Z99" s="210"/>
    </row>
    <row r="100" s="188" customFormat="1" ht="13.5" spans="1:26">
      <c r="A100" s="199"/>
      <c r="B100" s="199"/>
      <c r="C100" s="199"/>
      <c r="D100" s="199"/>
      <c r="E100" s="199"/>
      <c r="F100" s="199"/>
      <c r="G100" s="199"/>
      <c r="H100" s="199"/>
      <c r="I100" s="199"/>
      <c r="J100" s="199"/>
      <c r="K100" s="199"/>
      <c r="L100" s="199"/>
      <c r="M100" s="199"/>
      <c r="N100" s="199" t="s">
        <v>169</v>
      </c>
      <c r="O100" s="199" t="s">
        <v>182</v>
      </c>
      <c r="P100" s="199" t="s">
        <v>261</v>
      </c>
      <c r="Q100" s="199"/>
      <c r="R100" s="199" t="s">
        <v>169</v>
      </c>
      <c r="S100" s="199"/>
      <c r="T100" s="199"/>
      <c r="U100" s="199" t="s">
        <v>169</v>
      </c>
      <c r="V100" s="199"/>
      <c r="W100" s="199"/>
      <c r="X100" s="199" t="s">
        <v>169</v>
      </c>
      <c r="Y100" s="199"/>
      <c r="Z100" s="210"/>
    </row>
    <row r="101" s="188" customFormat="1" ht="13.5" spans="1:26">
      <c r="A101" s="199"/>
      <c r="B101" s="199"/>
      <c r="C101" s="199"/>
      <c r="D101" s="199"/>
      <c r="E101" s="199"/>
      <c r="F101" s="199"/>
      <c r="G101" s="199"/>
      <c r="H101" s="199"/>
      <c r="I101" s="199"/>
      <c r="J101" s="199"/>
      <c r="K101" s="199"/>
      <c r="L101" s="199"/>
      <c r="M101" s="199"/>
      <c r="N101" s="199" t="s">
        <v>340</v>
      </c>
      <c r="O101" s="199" t="s">
        <v>169</v>
      </c>
      <c r="P101" s="199" t="s">
        <v>253</v>
      </c>
      <c r="Q101" s="199"/>
      <c r="R101" s="199" t="s">
        <v>169</v>
      </c>
      <c r="S101" s="199"/>
      <c r="T101" s="199"/>
      <c r="U101" s="199" t="s">
        <v>169</v>
      </c>
      <c r="V101" s="199"/>
      <c r="W101" s="199"/>
      <c r="X101" s="199" t="s">
        <v>169</v>
      </c>
      <c r="Y101" s="199"/>
      <c r="Z101" s="210"/>
    </row>
    <row r="102" s="188" customFormat="1" ht="13.5" spans="1:26">
      <c r="A102" s="199"/>
      <c r="B102" s="199"/>
      <c r="C102" s="199"/>
      <c r="D102" s="199"/>
      <c r="E102" s="199"/>
      <c r="F102" s="199"/>
      <c r="G102" s="199"/>
      <c r="H102" s="199"/>
      <c r="I102" s="199"/>
      <c r="J102" s="199"/>
      <c r="K102" s="199"/>
      <c r="L102" s="199"/>
      <c r="M102" s="199"/>
      <c r="N102" s="199" t="s">
        <v>169</v>
      </c>
      <c r="O102" s="199" t="s">
        <v>173</v>
      </c>
      <c r="P102" s="199" t="s">
        <v>339</v>
      </c>
      <c r="Q102" s="199"/>
      <c r="R102" s="199" t="s">
        <v>169</v>
      </c>
      <c r="S102" s="199"/>
      <c r="T102" s="199"/>
      <c r="U102" s="199" t="s">
        <v>169</v>
      </c>
      <c r="V102" s="199"/>
      <c r="W102" s="199"/>
      <c r="X102" s="199" t="s">
        <v>169</v>
      </c>
      <c r="Y102" s="199"/>
      <c r="Z102" s="210"/>
    </row>
    <row r="103" s="188" customFormat="1" ht="13.5" spans="1:26">
      <c r="A103" s="199"/>
      <c r="B103" s="199"/>
      <c r="C103" s="199"/>
      <c r="D103" s="199"/>
      <c r="E103" s="199"/>
      <c r="F103" s="199"/>
      <c r="G103" s="199"/>
      <c r="H103" s="199"/>
      <c r="I103" s="199"/>
      <c r="J103" s="199"/>
      <c r="K103" s="199"/>
      <c r="L103" s="199"/>
      <c r="M103" s="199"/>
      <c r="N103" s="199" t="s">
        <v>169</v>
      </c>
      <c r="O103" s="199" t="s">
        <v>179</v>
      </c>
      <c r="P103" s="199" t="s">
        <v>270</v>
      </c>
      <c r="Q103" s="199"/>
      <c r="R103" s="199" t="s">
        <v>169</v>
      </c>
      <c r="S103" s="199"/>
      <c r="T103" s="199"/>
      <c r="U103" s="199" t="s">
        <v>169</v>
      </c>
      <c r="V103" s="199"/>
      <c r="W103" s="199"/>
      <c r="X103" s="199" t="s">
        <v>169</v>
      </c>
      <c r="Y103" s="199"/>
      <c r="Z103" s="210"/>
    </row>
    <row r="104" s="188" customFormat="1" ht="13.5" spans="1:26">
      <c r="A104" s="199"/>
      <c r="B104" s="199"/>
      <c r="C104" s="199"/>
      <c r="D104" s="199"/>
      <c r="E104" s="199"/>
      <c r="F104" s="199"/>
      <c r="G104" s="199"/>
      <c r="H104" s="199"/>
      <c r="I104" s="199"/>
      <c r="J104" s="199"/>
      <c r="K104" s="199"/>
      <c r="L104" s="199"/>
      <c r="M104" s="199"/>
      <c r="N104" s="199" t="s">
        <v>169</v>
      </c>
      <c r="O104" s="199" t="s">
        <v>198</v>
      </c>
      <c r="P104" s="199" t="s">
        <v>255</v>
      </c>
      <c r="Q104" s="199"/>
      <c r="R104" s="199" t="s">
        <v>169</v>
      </c>
      <c r="S104" s="199"/>
      <c r="T104" s="199"/>
      <c r="U104" s="199" t="s">
        <v>169</v>
      </c>
      <c r="V104" s="199"/>
      <c r="W104" s="199"/>
      <c r="X104" s="199" t="s">
        <v>169</v>
      </c>
      <c r="Y104" s="199"/>
      <c r="Z104" s="210"/>
    </row>
    <row r="105" s="188" customFormat="1" ht="13.5" spans="1:26">
      <c r="A105" s="199"/>
      <c r="B105" s="199"/>
      <c r="C105" s="199"/>
      <c r="D105" s="199"/>
      <c r="E105" s="199"/>
      <c r="F105" s="199"/>
      <c r="G105" s="199"/>
      <c r="H105" s="199"/>
      <c r="I105" s="199"/>
      <c r="J105" s="199"/>
      <c r="K105" s="199"/>
      <c r="L105" s="199"/>
      <c r="M105" s="199"/>
      <c r="N105" s="199" t="s">
        <v>169</v>
      </c>
      <c r="O105" s="199" t="s">
        <v>201</v>
      </c>
      <c r="P105" s="199" t="s">
        <v>258</v>
      </c>
      <c r="Q105" s="199"/>
      <c r="R105" s="199" t="s">
        <v>169</v>
      </c>
      <c r="S105" s="199"/>
      <c r="T105" s="199"/>
      <c r="U105" s="199" t="s">
        <v>169</v>
      </c>
      <c r="V105" s="199"/>
      <c r="W105" s="199"/>
      <c r="X105" s="199" t="s">
        <v>169</v>
      </c>
      <c r="Y105" s="199"/>
      <c r="Z105" s="210"/>
    </row>
    <row r="106" s="188" customFormat="1" ht="13.5" spans="1:26">
      <c r="A106" s="199"/>
      <c r="B106" s="199"/>
      <c r="C106" s="199"/>
      <c r="D106" s="199"/>
      <c r="E106" s="199"/>
      <c r="F106" s="199"/>
      <c r="G106" s="199"/>
      <c r="H106" s="199"/>
      <c r="I106" s="199"/>
      <c r="J106" s="199"/>
      <c r="K106" s="199"/>
      <c r="L106" s="199"/>
      <c r="M106" s="199"/>
      <c r="N106" s="199" t="s">
        <v>169</v>
      </c>
      <c r="O106" s="199" t="s">
        <v>182</v>
      </c>
      <c r="P106" s="199" t="s">
        <v>261</v>
      </c>
      <c r="Q106" s="199"/>
      <c r="R106" s="199" t="s">
        <v>169</v>
      </c>
      <c r="S106" s="199"/>
      <c r="T106" s="199"/>
      <c r="U106" s="199" t="s">
        <v>169</v>
      </c>
      <c r="V106" s="199"/>
      <c r="W106" s="199"/>
      <c r="X106" s="199" t="s">
        <v>169</v>
      </c>
      <c r="Y106" s="199"/>
      <c r="Z106" s="210"/>
    </row>
    <row r="107" s="188" customFormat="1" ht="13.5" spans="1:26">
      <c r="A107" s="199"/>
      <c r="B107" s="199"/>
      <c r="C107" s="199"/>
      <c r="D107" s="199"/>
      <c r="E107" s="199"/>
      <c r="F107" s="199"/>
      <c r="G107" s="199"/>
      <c r="H107" s="199"/>
      <c r="I107" s="199"/>
      <c r="J107" s="199"/>
      <c r="K107" s="199"/>
      <c r="L107" s="199"/>
      <c r="M107" s="199"/>
      <c r="N107" s="199" t="s">
        <v>341</v>
      </c>
      <c r="O107" s="199" t="s">
        <v>169</v>
      </c>
      <c r="P107" s="199" t="s">
        <v>285</v>
      </c>
      <c r="Q107" s="199"/>
      <c r="R107" s="199" t="s">
        <v>169</v>
      </c>
      <c r="S107" s="199"/>
      <c r="T107" s="199"/>
      <c r="U107" s="199" t="s">
        <v>169</v>
      </c>
      <c r="V107" s="199"/>
      <c r="W107" s="199"/>
      <c r="X107" s="199" t="s">
        <v>169</v>
      </c>
      <c r="Y107" s="199"/>
      <c r="Z107" s="210"/>
    </row>
    <row r="108" s="188" customFormat="1" ht="13.5" spans="1:26">
      <c r="A108" s="199"/>
      <c r="B108" s="199"/>
      <c r="C108" s="199"/>
      <c r="D108" s="199"/>
      <c r="E108" s="199"/>
      <c r="F108" s="199"/>
      <c r="G108" s="199"/>
      <c r="H108" s="199"/>
      <c r="I108" s="199"/>
      <c r="J108" s="199"/>
      <c r="K108" s="199"/>
      <c r="L108" s="199"/>
      <c r="M108" s="199"/>
      <c r="N108" s="199" t="s">
        <v>169</v>
      </c>
      <c r="O108" s="199" t="s">
        <v>176</v>
      </c>
      <c r="P108" s="199" t="s">
        <v>287</v>
      </c>
      <c r="Q108" s="199"/>
      <c r="R108" s="199" t="s">
        <v>169</v>
      </c>
      <c r="S108" s="199"/>
      <c r="T108" s="199"/>
      <c r="U108" s="199" t="s">
        <v>169</v>
      </c>
      <c r="V108" s="199"/>
      <c r="W108" s="199"/>
      <c r="X108" s="199" t="s">
        <v>169</v>
      </c>
      <c r="Y108" s="199"/>
      <c r="Z108" s="210"/>
    </row>
    <row r="109" s="188" customFormat="1" ht="13.5" spans="1:26">
      <c r="A109" s="199"/>
      <c r="B109" s="199"/>
      <c r="C109" s="199"/>
      <c r="D109" s="199"/>
      <c r="E109" s="199"/>
      <c r="F109" s="199"/>
      <c r="G109" s="199"/>
      <c r="H109" s="199"/>
      <c r="I109" s="199"/>
      <c r="J109" s="199"/>
      <c r="K109" s="199"/>
      <c r="L109" s="199"/>
      <c r="M109" s="199"/>
      <c r="N109" s="199" t="s">
        <v>169</v>
      </c>
      <c r="O109" s="199" t="s">
        <v>179</v>
      </c>
      <c r="P109" s="199" t="s">
        <v>289</v>
      </c>
      <c r="Q109" s="199"/>
      <c r="R109" s="199" t="s">
        <v>169</v>
      </c>
      <c r="S109" s="199"/>
      <c r="T109" s="199"/>
      <c r="U109" s="199" t="s">
        <v>169</v>
      </c>
      <c r="V109" s="199"/>
      <c r="W109" s="199"/>
      <c r="X109" s="199" t="s">
        <v>169</v>
      </c>
      <c r="Y109" s="199"/>
      <c r="Z109" s="210"/>
    </row>
    <row r="110" s="188" customFormat="1" ht="13.5" spans="1:26">
      <c r="A110" s="199"/>
      <c r="B110" s="199"/>
      <c r="C110" s="199"/>
      <c r="D110" s="199"/>
      <c r="E110" s="199"/>
      <c r="F110" s="199"/>
      <c r="G110" s="199"/>
      <c r="H110" s="199"/>
      <c r="I110" s="199"/>
      <c r="J110" s="199"/>
      <c r="K110" s="199"/>
      <c r="L110" s="199"/>
      <c r="M110" s="199"/>
      <c r="N110" s="199" t="s">
        <v>169</v>
      </c>
      <c r="O110" s="199" t="s">
        <v>198</v>
      </c>
      <c r="P110" s="199" t="s">
        <v>292</v>
      </c>
      <c r="Q110" s="199"/>
      <c r="R110" s="199" t="s">
        <v>169</v>
      </c>
      <c r="S110" s="199"/>
      <c r="T110" s="199"/>
      <c r="U110" s="199" t="s">
        <v>169</v>
      </c>
      <c r="V110" s="199"/>
      <c r="W110" s="199"/>
      <c r="X110" s="199" t="s">
        <v>169</v>
      </c>
      <c r="Y110" s="199"/>
      <c r="Z110" s="210"/>
    </row>
    <row r="111" s="188" customFormat="1" ht="13.5" spans="1:26">
      <c r="A111" s="199"/>
      <c r="B111" s="199"/>
      <c r="C111" s="199"/>
      <c r="D111" s="199"/>
      <c r="E111" s="199"/>
      <c r="F111" s="199"/>
      <c r="G111" s="199"/>
      <c r="H111" s="199"/>
      <c r="I111" s="199"/>
      <c r="J111" s="199"/>
      <c r="K111" s="199"/>
      <c r="L111" s="199"/>
      <c r="M111" s="199"/>
      <c r="N111" s="199" t="s">
        <v>342</v>
      </c>
      <c r="O111" s="199" t="s">
        <v>169</v>
      </c>
      <c r="P111" s="199" t="s">
        <v>57</v>
      </c>
      <c r="Q111" s="199"/>
      <c r="R111" s="199" t="s">
        <v>169</v>
      </c>
      <c r="S111" s="199"/>
      <c r="T111" s="199"/>
      <c r="U111" s="199" t="s">
        <v>169</v>
      </c>
      <c r="V111" s="199"/>
      <c r="W111" s="199"/>
      <c r="X111" s="199" t="s">
        <v>169</v>
      </c>
      <c r="Y111" s="199"/>
      <c r="Z111" s="210"/>
    </row>
    <row r="112" s="188" customFormat="1" ht="13.5" spans="1:26">
      <c r="A112" s="199"/>
      <c r="B112" s="199"/>
      <c r="C112" s="199"/>
      <c r="D112" s="199"/>
      <c r="E112" s="199"/>
      <c r="F112" s="199"/>
      <c r="G112" s="199"/>
      <c r="H112" s="199"/>
      <c r="I112" s="199"/>
      <c r="J112" s="199"/>
      <c r="K112" s="199"/>
      <c r="L112" s="199"/>
      <c r="M112" s="199"/>
      <c r="N112" s="199" t="s">
        <v>169</v>
      </c>
      <c r="O112" s="199" t="s">
        <v>188</v>
      </c>
      <c r="P112" s="199" t="s">
        <v>328</v>
      </c>
      <c r="Q112" s="199"/>
      <c r="R112" s="199" t="s">
        <v>169</v>
      </c>
      <c r="S112" s="199"/>
      <c r="T112" s="199"/>
      <c r="U112" s="199" t="s">
        <v>169</v>
      </c>
      <c r="V112" s="199"/>
      <c r="W112" s="199"/>
      <c r="X112" s="199" t="s">
        <v>169</v>
      </c>
      <c r="Y112" s="199"/>
      <c r="Z112" s="210"/>
    </row>
    <row r="113" s="188" customFormat="1" ht="13.5" spans="1:26">
      <c r="A113" s="199"/>
      <c r="B113" s="199"/>
      <c r="C113" s="199"/>
      <c r="D113" s="199"/>
      <c r="E113" s="199"/>
      <c r="F113" s="199"/>
      <c r="G113" s="199"/>
      <c r="H113" s="199"/>
      <c r="I113" s="199"/>
      <c r="J113" s="199"/>
      <c r="K113" s="199"/>
      <c r="L113" s="199"/>
      <c r="M113" s="199"/>
      <c r="N113" s="199" t="s">
        <v>169</v>
      </c>
      <c r="O113" s="199" t="s">
        <v>191</v>
      </c>
      <c r="P113" s="199" t="s">
        <v>329</v>
      </c>
      <c r="Q113" s="199"/>
      <c r="R113" s="199" t="s">
        <v>169</v>
      </c>
      <c r="S113" s="199"/>
      <c r="T113" s="199"/>
      <c r="U113" s="199" t="s">
        <v>169</v>
      </c>
      <c r="V113" s="199"/>
      <c r="W113" s="199"/>
      <c r="X113" s="199" t="s">
        <v>169</v>
      </c>
      <c r="Y113" s="199"/>
      <c r="Z113" s="210"/>
    </row>
    <row r="114" s="188" customFormat="1" ht="13.5" spans="1:26">
      <c r="A114" s="199"/>
      <c r="B114" s="199"/>
      <c r="C114" s="199"/>
      <c r="D114" s="199"/>
      <c r="E114" s="199"/>
      <c r="F114" s="199"/>
      <c r="G114" s="199"/>
      <c r="H114" s="199"/>
      <c r="I114" s="199"/>
      <c r="J114" s="199"/>
      <c r="K114" s="199"/>
      <c r="L114" s="199"/>
      <c r="M114" s="199"/>
      <c r="N114" s="199" t="s">
        <v>169</v>
      </c>
      <c r="O114" s="199" t="s">
        <v>194</v>
      </c>
      <c r="P114" s="199" t="s">
        <v>330</v>
      </c>
      <c r="Q114" s="199"/>
      <c r="R114" s="199" t="s">
        <v>169</v>
      </c>
      <c r="S114" s="199"/>
      <c r="T114" s="199"/>
      <c r="U114" s="199" t="s">
        <v>169</v>
      </c>
      <c r="V114" s="199"/>
      <c r="W114" s="199"/>
      <c r="X114" s="199" t="s">
        <v>169</v>
      </c>
      <c r="Y114" s="199"/>
      <c r="Z114" s="210"/>
    </row>
    <row r="115" s="188" customFormat="1" ht="13.5" spans="1:26">
      <c r="A115" s="199"/>
      <c r="B115" s="199"/>
      <c r="C115" s="199"/>
      <c r="D115" s="199"/>
      <c r="E115" s="199"/>
      <c r="F115" s="199"/>
      <c r="G115" s="199"/>
      <c r="H115" s="199"/>
      <c r="I115" s="199"/>
      <c r="J115" s="199"/>
      <c r="K115" s="199"/>
      <c r="L115" s="199"/>
      <c r="M115" s="199"/>
      <c r="N115" s="199" t="s">
        <v>169</v>
      </c>
      <c r="O115" s="199" t="s">
        <v>151</v>
      </c>
      <c r="P115" s="199" t="s">
        <v>331</v>
      </c>
      <c r="Q115" s="199"/>
      <c r="R115" s="199" t="s">
        <v>169</v>
      </c>
      <c r="S115" s="199"/>
      <c r="T115" s="199"/>
      <c r="U115" s="199" t="s">
        <v>169</v>
      </c>
      <c r="V115" s="199"/>
      <c r="W115" s="199"/>
      <c r="X115" s="199" t="s">
        <v>169</v>
      </c>
      <c r="Y115" s="199"/>
      <c r="Z115" s="210"/>
    </row>
    <row r="116" s="188" customFormat="1" ht="13.5" spans="1:26">
      <c r="A116" s="199"/>
      <c r="B116" s="199"/>
      <c r="C116" s="199"/>
      <c r="D116" s="199"/>
      <c r="E116" s="199"/>
      <c r="F116" s="199"/>
      <c r="G116" s="199"/>
      <c r="H116" s="199"/>
      <c r="I116" s="199"/>
      <c r="J116" s="199"/>
      <c r="K116" s="199"/>
      <c r="L116" s="199"/>
      <c r="M116" s="199"/>
      <c r="N116" s="199" t="s">
        <v>169</v>
      </c>
      <c r="O116" s="199" t="s">
        <v>182</v>
      </c>
      <c r="P116" s="199" t="s">
        <v>332</v>
      </c>
      <c r="Q116" s="199"/>
      <c r="R116" s="199" t="s">
        <v>169</v>
      </c>
      <c r="S116" s="199"/>
      <c r="T116" s="199"/>
      <c r="U116" s="199" t="s">
        <v>169</v>
      </c>
      <c r="V116" s="199"/>
      <c r="W116" s="199"/>
      <c r="X116" s="199" t="s">
        <v>169</v>
      </c>
      <c r="Y116" s="199"/>
      <c r="Z116" s="210"/>
    </row>
    <row r="117" s="188" customFormat="1" ht="13.5" spans="1:26">
      <c r="A117" s="199" t="s">
        <v>23</v>
      </c>
      <c r="B117" s="199"/>
      <c r="C117" s="199"/>
      <c r="D117" s="199">
        <v>228.34</v>
      </c>
      <c r="E117" s="199">
        <v>228.34</v>
      </c>
      <c r="F117" s="199">
        <v>220.34</v>
      </c>
      <c r="G117" s="199">
        <v>8</v>
      </c>
      <c r="H117" s="199"/>
      <c r="I117" s="199"/>
      <c r="J117" s="199"/>
      <c r="K117" s="199"/>
      <c r="L117" s="199"/>
      <c r="M117" s="199"/>
      <c r="N117" s="199" t="s">
        <v>23</v>
      </c>
      <c r="O117" s="199"/>
      <c r="P117" s="199"/>
      <c r="Q117" s="199">
        <v>228.34</v>
      </c>
      <c r="R117" s="199">
        <v>228.34</v>
      </c>
      <c r="S117" s="199">
        <v>220.34</v>
      </c>
      <c r="T117" s="199">
        <v>8</v>
      </c>
      <c r="U117" s="199"/>
      <c r="V117" s="199"/>
      <c r="W117" s="199"/>
      <c r="X117" s="199"/>
      <c r="Y117" s="199"/>
      <c r="Z117" s="210"/>
    </row>
  </sheetData>
  <mergeCells count="5120">
    <mergeCell ref="A2:W2"/>
    <mergeCell ref="IW2:JS2"/>
    <mergeCell ref="SS2:TO2"/>
    <mergeCell ref="ACO2:ADK2"/>
    <mergeCell ref="AMK2:ANG2"/>
    <mergeCell ref="AWG2:AXC2"/>
    <mergeCell ref="BGC2:BGY2"/>
    <mergeCell ref="BPY2:BQU2"/>
    <mergeCell ref="BZU2:CAQ2"/>
    <mergeCell ref="CJQ2:CKM2"/>
    <mergeCell ref="CTM2:CUI2"/>
    <mergeCell ref="DDI2:DEE2"/>
    <mergeCell ref="DNE2:DOA2"/>
    <mergeCell ref="DXA2:DXW2"/>
    <mergeCell ref="EGW2:EHS2"/>
    <mergeCell ref="EQS2:ERO2"/>
    <mergeCell ref="FAO2:FBK2"/>
    <mergeCell ref="FKK2:FLG2"/>
    <mergeCell ref="FUG2:FVC2"/>
    <mergeCell ref="GEC2:GEY2"/>
    <mergeCell ref="GNY2:GOU2"/>
    <mergeCell ref="GXU2:GYQ2"/>
    <mergeCell ref="HHQ2:HIM2"/>
    <mergeCell ref="HRM2:HSI2"/>
    <mergeCell ref="IBI2:ICE2"/>
    <mergeCell ref="ILE2:IMA2"/>
    <mergeCell ref="IVA2:IVW2"/>
    <mergeCell ref="JEW2:JFS2"/>
    <mergeCell ref="JOS2:JPO2"/>
    <mergeCell ref="JYO2:JZK2"/>
    <mergeCell ref="KIK2:KJG2"/>
    <mergeCell ref="KSG2:KTC2"/>
    <mergeCell ref="LCC2:LCY2"/>
    <mergeCell ref="LLY2:LMU2"/>
    <mergeCell ref="LVU2:LWQ2"/>
    <mergeCell ref="MFQ2:MGM2"/>
    <mergeCell ref="MPM2:MQI2"/>
    <mergeCell ref="MZI2:NAE2"/>
    <mergeCell ref="NJE2:NKA2"/>
    <mergeCell ref="NTA2:NTW2"/>
    <mergeCell ref="OCW2:ODS2"/>
    <mergeCell ref="OMS2:ONO2"/>
    <mergeCell ref="OWO2:OXK2"/>
    <mergeCell ref="PGK2:PHG2"/>
    <mergeCell ref="PQG2:PRC2"/>
    <mergeCell ref="QAC2:QAY2"/>
    <mergeCell ref="QJY2:QKU2"/>
    <mergeCell ref="QTU2:QUQ2"/>
    <mergeCell ref="RDQ2:REM2"/>
    <mergeCell ref="RNM2:ROI2"/>
    <mergeCell ref="RXI2:RYE2"/>
    <mergeCell ref="SHE2:SIA2"/>
    <mergeCell ref="SRA2:SRW2"/>
    <mergeCell ref="TAW2:TBS2"/>
    <mergeCell ref="TKS2:TLO2"/>
    <mergeCell ref="TUO2:TVK2"/>
    <mergeCell ref="UEK2:UFG2"/>
    <mergeCell ref="UOG2:UPC2"/>
    <mergeCell ref="UYC2:UYY2"/>
    <mergeCell ref="VHY2:VIU2"/>
    <mergeCell ref="VRU2:VSQ2"/>
    <mergeCell ref="WBQ2:WCM2"/>
    <mergeCell ref="WLM2:WMI2"/>
    <mergeCell ref="WVI2:WWE2"/>
    <mergeCell ref="A3:E3"/>
    <mergeCell ref="IW3:JA3"/>
    <mergeCell ref="SS3:SW3"/>
    <mergeCell ref="ACO3:ACS3"/>
    <mergeCell ref="AMK3:AMO3"/>
    <mergeCell ref="AWG3:AWK3"/>
    <mergeCell ref="BGC3:BGG3"/>
    <mergeCell ref="BPY3:BQC3"/>
    <mergeCell ref="BZU3:BZY3"/>
    <mergeCell ref="CJQ3:CJU3"/>
    <mergeCell ref="CTM3:CTQ3"/>
    <mergeCell ref="DDI3:DDM3"/>
    <mergeCell ref="DNE3:DNI3"/>
    <mergeCell ref="DXA3:DXE3"/>
    <mergeCell ref="EGW3:EHA3"/>
    <mergeCell ref="EQS3:EQW3"/>
    <mergeCell ref="FAO3:FAS3"/>
    <mergeCell ref="FKK3:FKO3"/>
    <mergeCell ref="FUG3:FUK3"/>
    <mergeCell ref="GEC3:GEG3"/>
    <mergeCell ref="GNY3:GOC3"/>
    <mergeCell ref="GXU3:GXY3"/>
    <mergeCell ref="HHQ3:HHU3"/>
    <mergeCell ref="HRM3:HRQ3"/>
    <mergeCell ref="IBI3:IBM3"/>
    <mergeCell ref="ILE3:ILI3"/>
    <mergeCell ref="IVA3:IVE3"/>
    <mergeCell ref="JEW3:JFA3"/>
    <mergeCell ref="JOS3:JOW3"/>
    <mergeCell ref="JYO3:JYS3"/>
    <mergeCell ref="KIK3:KIO3"/>
    <mergeCell ref="KSG3:KSK3"/>
    <mergeCell ref="LCC3:LCG3"/>
    <mergeCell ref="LLY3:LMC3"/>
    <mergeCell ref="LVU3:LVY3"/>
    <mergeCell ref="MFQ3:MFU3"/>
    <mergeCell ref="MPM3:MPQ3"/>
    <mergeCell ref="MZI3:MZM3"/>
    <mergeCell ref="NJE3:NJI3"/>
    <mergeCell ref="NTA3:NTE3"/>
    <mergeCell ref="OCW3:ODA3"/>
    <mergeCell ref="OMS3:OMW3"/>
    <mergeCell ref="OWO3:OWS3"/>
    <mergeCell ref="PGK3:PGO3"/>
    <mergeCell ref="PQG3:PQK3"/>
    <mergeCell ref="QAC3:QAG3"/>
    <mergeCell ref="QJY3:QKC3"/>
    <mergeCell ref="QTU3:QTY3"/>
    <mergeCell ref="RDQ3:RDU3"/>
    <mergeCell ref="RNM3:RNQ3"/>
    <mergeCell ref="RXI3:RXM3"/>
    <mergeCell ref="SHE3:SHI3"/>
    <mergeCell ref="SRA3:SRE3"/>
    <mergeCell ref="TAW3:TBA3"/>
    <mergeCell ref="TKS3:TKW3"/>
    <mergeCell ref="TUO3:TUS3"/>
    <mergeCell ref="UEK3:UEO3"/>
    <mergeCell ref="UOG3:UOK3"/>
    <mergeCell ref="UYC3:UYG3"/>
    <mergeCell ref="VHY3:VIC3"/>
    <mergeCell ref="VRU3:VRY3"/>
    <mergeCell ref="WBQ3:WBU3"/>
    <mergeCell ref="WLM3:WLQ3"/>
    <mergeCell ref="WVI3:WVM3"/>
    <mergeCell ref="A4:M4"/>
    <mergeCell ref="N4:Z4"/>
    <mergeCell ref="IW4:JI4"/>
    <mergeCell ref="JJ4:JV4"/>
    <mergeCell ref="SS4:TE4"/>
    <mergeCell ref="TF4:TR4"/>
    <mergeCell ref="ACO4:ADA4"/>
    <mergeCell ref="ADB4:ADN4"/>
    <mergeCell ref="AMK4:AMW4"/>
    <mergeCell ref="AMX4:ANJ4"/>
    <mergeCell ref="AWG4:AWS4"/>
    <mergeCell ref="AWT4:AXF4"/>
    <mergeCell ref="BGC4:BGO4"/>
    <mergeCell ref="BGP4:BHB4"/>
    <mergeCell ref="BPY4:BQK4"/>
    <mergeCell ref="BQL4:BQX4"/>
    <mergeCell ref="BZU4:CAG4"/>
    <mergeCell ref="CAH4:CAT4"/>
    <mergeCell ref="CJQ4:CKC4"/>
    <mergeCell ref="CKD4:CKP4"/>
    <mergeCell ref="CTM4:CTY4"/>
    <mergeCell ref="CTZ4:CUL4"/>
    <mergeCell ref="DDI4:DDU4"/>
    <mergeCell ref="DDV4:DEH4"/>
    <mergeCell ref="DNE4:DNQ4"/>
    <mergeCell ref="DNR4:DOD4"/>
    <mergeCell ref="DXA4:DXM4"/>
    <mergeCell ref="DXN4:DXZ4"/>
    <mergeCell ref="EGW4:EHI4"/>
    <mergeCell ref="EHJ4:EHV4"/>
    <mergeCell ref="EQS4:ERE4"/>
    <mergeCell ref="ERF4:ERR4"/>
    <mergeCell ref="FAO4:FBA4"/>
    <mergeCell ref="FBB4:FBN4"/>
    <mergeCell ref="FKK4:FKW4"/>
    <mergeCell ref="FKX4:FLJ4"/>
    <mergeCell ref="FUG4:FUS4"/>
    <mergeCell ref="FUT4:FVF4"/>
    <mergeCell ref="GEC4:GEO4"/>
    <mergeCell ref="GEP4:GFB4"/>
    <mergeCell ref="GNY4:GOK4"/>
    <mergeCell ref="GOL4:GOX4"/>
    <mergeCell ref="GXU4:GYG4"/>
    <mergeCell ref="GYH4:GYT4"/>
    <mergeCell ref="HHQ4:HIC4"/>
    <mergeCell ref="HID4:HIP4"/>
    <mergeCell ref="HRM4:HRY4"/>
    <mergeCell ref="HRZ4:HSL4"/>
    <mergeCell ref="IBI4:IBU4"/>
    <mergeCell ref="IBV4:ICH4"/>
    <mergeCell ref="ILE4:ILQ4"/>
    <mergeCell ref="ILR4:IMD4"/>
    <mergeCell ref="IVA4:IVM4"/>
    <mergeCell ref="IVN4:IVZ4"/>
    <mergeCell ref="JEW4:JFI4"/>
    <mergeCell ref="JFJ4:JFV4"/>
    <mergeCell ref="JOS4:JPE4"/>
    <mergeCell ref="JPF4:JPR4"/>
    <mergeCell ref="JYO4:JZA4"/>
    <mergeCell ref="JZB4:JZN4"/>
    <mergeCell ref="KIK4:KIW4"/>
    <mergeCell ref="KIX4:KJJ4"/>
    <mergeCell ref="KSG4:KSS4"/>
    <mergeCell ref="KST4:KTF4"/>
    <mergeCell ref="LCC4:LCO4"/>
    <mergeCell ref="LCP4:LDB4"/>
    <mergeCell ref="LLY4:LMK4"/>
    <mergeCell ref="LML4:LMX4"/>
    <mergeCell ref="LVU4:LWG4"/>
    <mergeCell ref="LWH4:LWT4"/>
    <mergeCell ref="MFQ4:MGC4"/>
    <mergeCell ref="MGD4:MGP4"/>
    <mergeCell ref="MPM4:MPY4"/>
    <mergeCell ref="MPZ4:MQL4"/>
    <mergeCell ref="MZI4:MZU4"/>
    <mergeCell ref="MZV4:NAH4"/>
    <mergeCell ref="NJE4:NJQ4"/>
    <mergeCell ref="NJR4:NKD4"/>
    <mergeCell ref="NTA4:NTM4"/>
    <mergeCell ref="NTN4:NTZ4"/>
    <mergeCell ref="OCW4:ODI4"/>
    <mergeCell ref="ODJ4:ODV4"/>
    <mergeCell ref="OMS4:ONE4"/>
    <mergeCell ref="ONF4:ONR4"/>
    <mergeCell ref="OWO4:OXA4"/>
    <mergeCell ref="OXB4:OXN4"/>
    <mergeCell ref="PGK4:PGW4"/>
    <mergeCell ref="PGX4:PHJ4"/>
    <mergeCell ref="PQG4:PQS4"/>
    <mergeCell ref="PQT4:PRF4"/>
    <mergeCell ref="QAC4:QAO4"/>
    <mergeCell ref="QAP4:QBB4"/>
    <mergeCell ref="QJY4:QKK4"/>
    <mergeCell ref="QKL4:QKX4"/>
    <mergeCell ref="QTU4:QUG4"/>
    <mergeCell ref="QUH4:QUT4"/>
    <mergeCell ref="RDQ4:REC4"/>
    <mergeCell ref="RED4:REP4"/>
    <mergeCell ref="RNM4:RNY4"/>
    <mergeCell ref="RNZ4:ROL4"/>
    <mergeCell ref="RXI4:RXU4"/>
    <mergeCell ref="RXV4:RYH4"/>
    <mergeCell ref="SHE4:SHQ4"/>
    <mergeCell ref="SHR4:SID4"/>
    <mergeCell ref="SRA4:SRM4"/>
    <mergeCell ref="SRN4:SRZ4"/>
    <mergeCell ref="TAW4:TBI4"/>
    <mergeCell ref="TBJ4:TBV4"/>
    <mergeCell ref="TKS4:TLE4"/>
    <mergeCell ref="TLF4:TLR4"/>
    <mergeCell ref="TUO4:TVA4"/>
    <mergeCell ref="TVB4:TVN4"/>
    <mergeCell ref="UEK4:UEW4"/>
    <mergeCell ref="UEX4:UFJ4"/>
    <mergeCell ref="UOG4:UOS4"/>
    <mergeCell ref="UOT4:UPF4"/>
    <mergeCell ref="UYC4:UYO4"/>
    <mergeCell ref="UYP4:UZB4"/>
    <mergeCell ref="VHY4:VIK4"/>
    <mergeCell ref="VIL4:VIX4"/>
    <mergeCell ref="VRU4:VSG4"/>
    <mergeCell ref="VSH4:VST4"/>
    <mergeCell ref="WBQ4:WCC4"/>
    <mergeCell ref="WCD4:WCP4"/>
    <mergeCell ref="WLM4:WLY4"/>
    <mergeCell ref="WLZ4:WML4"/>
    <mergeCell ref="WVI4:WVU4"/>
    <mergeCell ref="WVV4:WWH4"/>
    <mergeCell ref="X5:Z5"/>
    <mergeCell ref="JT5:JV5"/>
    <mergeCell ref="TP5:TR5"/>
    <mergeCell ref="ADL5:ADN5"/>
    <mergeCell ref="ANH5:ANJ5"/>
    <mergeCell ref="AXD5:AXF5"/>
    <mergeCell ref="BGZ5:BHB5"/>
    <mergeCell ref="BQV5:BQX5"/>
    <mergeCell ref="CAR5:CAT5"/>
    <mergeCell ref="CKN5:CKP5"/>
    <mergeCell ref="CUJ5:CUL5"/>
    <mergeCell ref="DEF5:DEH5"/>
    <mergeCell ref="DOB5:DOD5"/>
    <mergeCell ref="DXX5:DXZ5"/>
    <mergeCell ref="EHT5:EHV5"/>
    <mergeCell ref="ERP5:ERR5"/>
    <mergeCell ref="FBL5:FBN5"/>
    <mergeCell ref="FLH5:FLJ5"/>
    <mergeCell ref="FVD5:FVF5"/>
    <mergeCell ref="GEZ5:GFB5"/>
    <mergeCell ref="GOV5:GOX5"/>
    <mergeCell ref="GYR5:GYT5"/>
    <mergeCell ref="HIN5:HIP5"/>
    <mergeCell ref="HSJ5:HSL5"/>
    <mergeCell ref="ICF5:ICH5"/>
    <mergeCell ref="IMB5:IMD5"/>
    <mergeCell ref="IVX5:IVZ5"/>
    <mergeCell ref="JFT5:JFV5"/>
    <mergeCell ref="JPP5:JPR5"/>
    <mergeCell ref="JZL5:JZN5"/>
    <mergeCell ref="KJH5:KJJ5"/>
    <mergeCell ref="KTD5:KTF5"/>
    <mergeCell ref="LCZ5:LDB5"/>
    <mergeCell ref="LMV5:LMX5"/>
    <mergeCell ref="LWR5:LWT5"/>
    <mergeCell ref="MGN5:MGP5"/>
    <mergeCell ref="MQJ5:MQL5"/>
    <mergeCell ref="NAF5:NAH5"/>
    <mergeCell ref="NKB5:NKD5"/>
    <mergeCell ref="NTX5:NTZ5"/>
    <mergeCell ref="ODT5:ODV5"/>
    <mergeCell ref="ONP5:ONR5"/>
    <mergeCell ref="OXL5:OXN5"/>
    <mergeCell ref="PHH5:PHJ5"/>
    <mergeCell ref="PRD5:PRF5"/>
    <mergeCell ref="QAZ5:QBB5"/>
    <mergeCell ref="QKV5:QKX5"/>
    <mergeCell ref="QUR5:QUT5"/>
    <mergeCell ref="REN5:REP5"/>
    <mergeCell ref="ROJ5:ROL5"/>
    <mergeCell ref="RYF5:RYH5"/>
    <mergeCell ref="SIB5:SID5"/>
    <mergeCell ref="SRX5:SRZ5"/>
    <mergeCell ref="TBT5:TBV5"/>
    <mergeCell ref="TLP5:TLR5"/>
    <mergeCell ref="TVL5:TVN5"/>
    <mergeCell ref="UFH5:UFJ5"/>
    <mergeCell ref="UPD5:UPF5"/>
    <mergeCell ref="UYZ5:UZB5"/>
    <mergeCell ref="VIV5:VIX5"/>
    <mergeCell ref="VSR5:VST5"/>
    <mergeCell ref="WCN5:WCP5"/>
    <mergeCell ref="WMJ5:WML5"/>
    <mergeCell ref="WWF5:WWH5"/>
    <mergeCell ref="A65538:W65538"/>
    <mergeCell ref="IW65538:JS65538"/>
    <mergeCell ref="SS65538:TO65538"/>
    <mergeCell ref="ACO65538:ADK65538"/>
    <mergeCell ref="AMK65538:ANG65538"/>
    <mergeCell ref="AWG65538:AXC65538"/>
    <mergeCell ref="BGC65538:BGY65538"/>
    <mergeCell ref="BPY65538:BQU65538"/>
    <mergeCell ref="BZU65538:CAQ65538"/>
    <mergeCell ref="CJQ65538:CKM65538"/>
    <mergeCell ref="CTM65538:CUI65538"/>
    <mergeCell ref="DDI65538:DEE65538"/>
    <mergeCell ref="DNE65538:DOA65538"/>
    <mergeCell ref="DXA65538:DXW65538"/>
    <mergeCell ref="EGW65538:EHS65538"/>
    <mergeCell ref="EQS65538:ERO65538"/>
    <mergeCell ref="FAO65538:FBK65538"/>
    <mergeCell ref="FKK65538:FLG65538"/>
    <mergeCell ref="FUG65538:FVC65538"/>
    <mergeCell ref="GEC65538:GEY65538"/>
    <mergeCell ref="GNY65538:GOU65538"/>
    <mergeCell ref="GXU65538:GYQ65538"/>
    <mergeCell ref="HHQ65538:HIM65538"/>
    <mergeCell ref="HRM65538:HSI65538"/>
    <mergeCell ref="IBI65538:ICE65538"/>
    <mergeCell ref="ILE65538:IMA65538"/>
    <mergeCell ref="IVA65538:IVW65538"/>
    <mergeCell ref="JEW65538:JFS65538"/>
    <mergeCell ref="JOS65538:JPO65538"/>
    <mergeCell ref="JYO65538:JZK65538"/>
    <mergeCell ref="KIK65538:KJG65538"/>
    <mergeCell ref="KSG65538:KTC65538"/>
    <mergeCell ref="LCC65538:LCY65538"/>
    <mergeCell ref="LLY65538:LMU65538"/>
    <mergeCell ref="LVU65538:LWQ65538"/>
    <mergeCell ref="MFQ65538:MGM65538"/>
    <mergeCell ref="MPM65538:MQI65538"/>
    <mergeCell ref="MZI65538:NAE65538"/>
    <mergeCell ref="NJE65538:NKA65538"/>
    <mergeCell ref="NTA65538:NTW65538"/>
    <mergeCell ref="OCW65538:ODS65538"/>
    <mergeCell ref="OMS65538:ONO65538"/>
    <mergeCell ref="OWO65538:OXK65538"/>
    <mergeCell ref="PGK65538:PHG65538"/>
    <mergeCell ref="PQG65538:PRC65538"/>
    <mergeCell ref="QAC65538:QAY65538"/>
    <mergeCell ref="QJY65538:QKU65538"/>
    <mergeCell ref="QTU65538:QUQ65538"/>
    <mergeCell ref="RDQ65538:REM65538"/>
    <mergeCell ref="RNM65538:ROI65538"/>
    <mergeCell ref="RXI65538:RYE65538"/>
    <mergeCell ref="SHE65538:SIA65538"/>
    <mergeCell ref="SRA65538:SRW65538"/>
    <mergeCell ref="TAW65538:TBS65538"/>
    <mergeCell ref="TKS65538:TLO65538"/>
    <mergeCell ref="TUO65538:TVK65538"/>
    <mergeCell ref="UEK65538:UFG65538"/>
    <mergeCell ref="UOG65538:UPC65538"/>
    <mergeCell ref="UYC65538:UYY65538"/>
    <mergeCell ref="VHY65538:VIU65538"/>
    <mergeCell ref="VRU65538:VSQ65538"/>
    <mergeCell ref="WBQ65538:WCM65538"/>
    <mergeCell ref="WLM65538:WMI65538"/>
    <mergeCell ref="WVI65538:WWE65538"/>
    <mergeCell ref="A65539:E65539"/>
    <mergeCell ref="IW65539:JA65539"/>
    <mergeCell ref="SS65539:SW65539"/>
    <mergeCell ref="ACO65539:ACS65539"/>
    <mergeCell ref="AMK65539:AMO65539"/>
    <mergeCell ref="AWG65539:AWK65539"/>
    <mergeCell ref="BGC65539:BGG65539"/>
    <mergeCell ref="BPY65539:BQC65539"/>
    <mergeCell ref="BZU65539:BZY65539"/>
    <mergeCell ref="CJQ65539:CJU65539"/>
    <mergeCell ref="CTM65539:CTQ65539"/>
    <mergeCell ref="DDI65539:DDM65539"/>
    <mergeCell ref="DNE65539:DNI65539"/>
    <mergeCell ref="DXA65539:DXE65539"/>
    <mergeCell ref="EGW65539:EHA65539"/>
    <mergeCell ref="EQS65539:EQW65539"/>
    <mergeCell ref="FAO65539:FAS65539"/>
    <mergeCell ref="FKK65539:FKO65539"/>
    <mergeCell ref="FUG65539:FUK65539"/>
    <mergeCell ref="GEC65539:GEG65539"/>
    <mergeCell ref="GNY65539:GOC65539"/>
    <mergeCell ref="GXU65539:GXY65539"/>
    <mergeCell ref="HHQ65539:HHU65539"/>
    <mergeCell ref="HRM65539:HRQ65539"/>
    <mergeCell ref="IBI65539:IBM65539"/>
    <mergeCell ref="ILE65539:ILI65539"/>
    <mergeCell ref="IVA65539:IVE65539"/>
    <mergeCell ref="JEW65539:JFA65539"/>
    <mergeCell ref="JOS65539:JOW65539"/>
    <mergeCell ref="JYO65539:JYS65539"/>
    <mergeCell ref="KIK65539:KIO65539"/>
    <mergeCell ref="KSG65539:KSK65539"/>
    <mergeCell ref="LCC65539:LCG65539"/>
    <mergeCell ref="LLY65539:LMC65539"/>
    <mergeCell ref="LVU65539:LVY65539"/>
    <mergeCell ref="MFQ65539:MFU65539"/>
    <mergeCell ref="MPM65539:MPQ65539"/>
    <mergeCell ref="MZI65539:MZM65539"/>
    <mergeCell ref="NJE65539:NJI65539"/>
    <mergeCell ref="NTA65539:NTE65539"/>
    <mergeCell ref="OCW65539:ODA65539"/>
    <mergeCell ref="OMS65539:OMW65539"/>
    <mergeCell ref="OWO65539:OWS65539"/>
    <mergeCell ref="PGK65539:PGO65539"/>
    <mergeCell ref="PQG65539:PQK65539"/>
    <mergeCell ref="QAC65539:QAG65539"/>
    <mergeCell ref="QJY65539:QKC65539"/>
    <mergeCell ref="QTU65539:QTY65539"/>
    <mergeCell ref="RDQ65539:RDU65539"/>
    <mergeCell ref="RNM65539:RNQ65539"/>
    <mergeCell ref="RXI65539:RXM65539"/>
    <mergeCell ref="SHE65539:SHI65539"/>
    <mergeCell ref="SRA65539:SRE65539"/>
    <mergeCell ref="TAW65539:TBA65539"/>
    <mergeCell ref="TKS65539:TKW65539"/>
    <mergeCell ref="TUO65539:TUS65539"/>
    <mergeCell ref="UEK65539:UEO65539"/>
    <mergeCell ref="UOG65539:UOK65539"/>
    <mergeCell ref="UYC65539:UYG65539"/>
    <mergeCell ref="VHY65539:VIC65539"/>
    <mergeCell ref="VRU65539:VRY65539"/>
    <mergeCell ref="WBQ65539:WBU65539"/>
    <mergeCell ref="WLM65539:WLQ65539"/>
    <mergeCell ref="WVI65539:WVM65539"/>
    <mergeCell ref="A65540:M65540"/>
    <mergeCell ref="N65540:Z65540"/>
    <mergeCell ref="IW65540:JI65540"/>
    <mergeCell ref="JJ65540:JV65540"/>
    <mergeCell ref="SS65540:TE65540"/>
    <mergeCell ref="TF65540:TR65540"/>
    <mergeCell ref="ACO65540:ADA65540"/>
    <mergeCell ref="ADB65540:ADN65540"/>
    <mergeCell ref="AMK65540:AMW65540"/>
    <mergeCell ref="AMX65540:ANJ65540"/>
    <mergeCell ref="AWG65540:AWS65540"/>
    <mergeCell ref="AWT65540:AXF65540"/>
    <mergeCell ref="BGC65540:BGO65540"/>
    <mergeCell ref="BGP65540:BHB65540"/>
    <mergeCell ref="BPY65540:BQK65540"/>
    <mergeCell ref="BQL65540:BQX65540"/>
    <mergeCell ref="BZU65540:CAG65540"/>
    <mergeCell ref="CAH65540:CAT65540"/>
    <mergeCell ref="CJQ65540:CKC65540"/>
    <mergeCell ref="CKD65540:CKP65540"/>
    <mergeCell ref="CTM65540:CTY65540"/>
    <mergeCell ref="CTZ65540:CUL65540"/>
    <mergeCell ref="DDI65540:DDU65540"/>
    <mergeCell ref="DDV65540:DEH65540"/>
    <mergeCell ref="DNE65540:DNQ65540"/>
    <mergeCell ref="DNR65540:DOD65540"/>
    <mergeCell ref="DXA65540:DXM65540"/>
    <mergeCell ref="DXN65540:DXZ65540"/>
    <mergeCell ref="EGW65540:EHI65540"/>
    <mergeCell ref="EHJ65540:EHV65540"/>
    <mergeCell ref="EQS65540:ERE65540"/>
    <mergeCell ref="ERF65540:ERR65540"/>
    <mergeCell ref="FAO65540:FBA65540"/>
    <mergeCell ref="FBB65540:FBN65540"/>
    <mergeCell ref="FKK65540:FKW65540"/>
    <mergeCell ref="FKX65540:FLJ65540"/>
    <mergeCell ref="FUG65540:FUS65540"/>
    <mergeCell ref="FUT65540:FVF65540"/>
    <mergeCell ref="GEC65540:GEO65540"/>
    <mergeCell ref="GEP65540:GFB65540"/>
    <mergeCell ref="GNY65540:GOK65540"/>
    <mergeCell ref="GOL65540:GOX65540"/>
    <mergeCell ref="GXU65540:GYG65540"/>
    <mergeCell ref="GYH65540:GYT65540"/>
    <mergeCell ref="HHQ65540:HIC65540"/>
    <mergeCell ref="HID65540:HIP65540"/>
    <mergeCell ref="HRM65540:HRY65540"/>
    <mergeCell ref="HRZ65540:HSL65540"/>
    <mergeCell ref="IBI65540:IBU65540"/>
    <mergeCell ref="IBV65540:ICH65540"/>
    <mergeCell ref="ILE65540:ILQ65540"/>
    <mergeCell ref="ILR65540:IMD65540"/>
    <mergeCell ref="IVA65540:IVM65540"/>
    <mergeCell ref="IVN65540:IVZ65540"/>
    <mergeCell ref="JEW65540:JFI65540"/>
    <mergeCell ref="JFJ65540:JFV65540"/>
    <mergeCell ref="JOS65540:JPE65540"/>
    <mergeCell ref="JPF65540:JPR65540"/>
    <mergeCell ref="JYO65540:JZA65540"/>
    <mergeCell ref="JZB65540:JZN65540"/>
    <mergeCell ref="KIK65540:KIW65540"/>
    <mergeCell ref="KIX65540:KJJ65540"/>
    <mergeCell ref="KSG65540:KSS65540"/>
    <mergeCell ref="KST65540:KTF65540"/>
    <mergeCell ref="LCC65540:LCO65540"/>
    <mergeCell ref="LCP65540:LDB65540"/>
    <mergeCell ref="LLY65540:LMK65540"/>
    <mergeCell ref="LML65540:LMX65540"/>
    <mergeCell ref="LVU65540:LWG65540"/>
    <mergeCell ref="LWH65540:LWT65540"/>
    <mergeCell ref="MFQ65540:MGC65540"/>
    <mergeCell ref="MGD65540:MGP65540"/>
    <mergeCell ref="MPM65540:MPY65540"/>
    <mergeCell ref="MPZ65540:MQL65540"/>
    <mergeCell ref="MZI65540:MZU65540"/>
    <mergeCell ref="MZV65540:NAH65540"/>
    <mergeCell ref="NJE65540:NJQ65540"/>
    <mergeCell ref="NJR65540:NKD65540"/>
    <mergeCell ref="NTA65540:NTM65540"/>
    <mergeCell ref="NTN65540:NTZ65540"/>
    <mergeCell ref="OCW65540:ODI65540"/>
    <mergeCell ref="ODJ65540:ODV65540"/>
    <mergeCell ref="OMS65540:ONE65540"/>
    <mergeCell ref="ONF65540:ONR65540"/>
    <mergeCell ref="OWO65540:OXA65540"/>
    <mergeCell ref="OXB65540:OXN65540"/>
    <mergeCell ref="PGK65540:PGW65540"/>
    <mergeCell ref="PGX65540:PHJ65540"/>
    <mergeCell ref="PQG65540:PQS65540"/>
    <mergeCell ref="PQT65540:PRF65540"/>
    <mergeCell ref="QAC65540:QAO65540"/>
    <mergeCell ref="QAP65540:QBB65540"/>
    <mergeCell ref="QJY65540:QKK65540"/>
    <mergeCell ref="QKL65540:QKX65540"/>
    <mergeCell ref="QTU65540:QUG65540"/>
    <mergeCell ref="QUH65540:QUT65540"/>
    <mergeCell ref="RDQ65540:REC65540"/>
    <mergeCell ref="RED65540:REP65540"/>
    <mergeCell ref="RNM65540:RNY65540"/>
    <mergeCell ref="RNZ65540:ROL65540"/>
    <mergeCell ref="RXI65540:RXU65540"/>
    <mergeCell ref="RXV65540:RYH65540"/>
    <mergeCell ref="SHE65540:SHQ65540"/>
    <mergeCell ref="SHR65540:SID65540"/>
    <mergeCell ref="SRA65540:SRM65540"/>
    <mergeCell ref="SRN65540:SRZ65540"/>
    <mergeCell ref="TAW65540:TBI65540"/>
    <mergeCell ref="TBJ65540:TBV65540"/>
    <mergeCell ref="TKS65540:TLE65540"/>
    <mergeCell ref="TLF65540:TLR65540"/>
    <mergeCell ref="TUO65540:TVA65540"/>
    <mergeCell ref="TVB65540:TVN65540"/>
    <mergeCell ref="UEK65540:UEW65540"/>
    <mergeCell ref="UEX65540:UFJ65540"/>
    <mergeCell ref="UOG65540:UOS65540"/>
    <mergeCell ref="UOT65540:UPF65540"/>
    <mergeCell ref="UYC65540:UYO65540"/>
    <mergeCell ref="UYP65540:UZB65540"/>
    <mergeCell ref="VHY65540:VIK65540"/>
    <mergeCell ref="VIL65540:VIX65540"/>
    <mergeCell ref="VRU65540:VSG65540"/>
    <mergeCell ref="VSH65540:VST65540"/>
    <mergeCell ref="WBQ65540:WCC65540"/>
    <mergeCell ref="WCD65540:WCP65540"/>
    <mergeCell ref="WLM65540:WLY65540"/>
    <mergeCell ref="WLZ65540:WML65540"/>
    <mergeCell ref="WVI65540:WVU65540"/>
    <mergeCell ref="WVV65540:WWH65540"/>
    <mergeCell ref="X65541:Z65541"/>
    <mergeCell ref="JT65541:JV65541"/>
    <mergeCell ref="TP65541:TR65541"/>
    <mergeCell ref="ADL65541:ADN65541"/>
    <mergeCell ref="ANH65541:ANJ65541"/>
    <mergeCell ref="AXD65541:AXF65541"/>
    <mergeCell ref="BGZ65541:BHB65541"/>
    <mergeCell ref="BQV65541:BQX65541"/>
    <mergeCell ref="CAR65541:CAT65541"/>
    <mergeCell ref="CKN65541:CKP65541"/>
    <mergeCell ref="CUJ65541:CUL65541"/>
    <mergeCell ref="DEF65541:DEH65541"/>
    <mergeCell ref="DOB65541:DOD65541"/>
    <mergeCell ref="DXX65541:DXZ65541"/>
    <mergeCell ref="EHT65541:EHV65541"/>
    <mergeCell ref="ERP65541:ERR65541"/>
    <mergeCell ref="FBL65541:FBN65541"/>
    <mergeCell ref="FLH65541:FLJ65541"/>
    <mergeCell ref="FVD65541:FVF65541"/>
    <mergeCell ref="GEZ65541:GFB65541"/>
    <mergeCell ref="GOV65541:GOX65541"/>
    <mergeCell ref="GYR65541:GYT65541"/>
    <mergeCell ref="HIN65541:HIP65541"/>
    <mergeCell ref="HSJ65541:HSL65541"/>
    <mergeCell ref="ICF65541:ICH65541"/>
    <mergeCell ref="IMB65541:IMD65541"/>
    <mergeCell ref="IVX65541:IVZ65541"/>
    <mergeCell ref="JFT65541:JFV65541"/>
    <mergeCell ref="JPP65541:JPR65541"/>
    <mergeCell ref="JZL65541:JZN65541"/>
    <mergeCell ref="KJH65541:KJJ65541"/>
    <mergeCell ref="KTD65541:KTF65541"/>
    <mergeCell ref="LCZ65541:LDB65541"/>
    <mergeCell ref="LMV65541:LMX65541"/>
    <mergeCell ref="LWR65541:LWT65541"/>
    <mergeCell ref="MGN65541:MGP65541"/>
    <mergeCell ref="MQJ65541:MQL65541"/>
    <mergeCell ref="NAF65541:NAH65541"/>
    <mergeCell ref="NKB65541:NKD65541"/>
    <mergeCell ref="NTX65541:NTZ65541"/>
    <mergeCell ref="ODT65541:ODV65541"/>
    <mergeCell ref="ONP65541:ONR65541"/>
    <mergeCell ref="OXL65541:OXN65541"/>
    <mergeCell ref="PHH65541:PHJ65541"/>
    <mergeCell ref="PRD65541:PRF65541"/>
    <mergeCell ref="QAZ65541:QBB65541"/>
    <mergeCell ref="QKV65541:QKX65541"/>
    <mergeCell ref="QUR65541:QUT65541"/>
    <mergeCell ref="REN65541:REP65541"/>
    <mergeCell ref="ROJ65541:ROL65541"/>
    <mergeCell ref="RYF65541:RYH65541"/>
    <mergeCell ref="SIB65541:SID65541"/>
    <mergeCell ref="SRX65541:SRZ65541"/>
    <mergeCell ref="TBT65541:TBV65541"/>
    <mergeCell ref="TLP65541:TLR65541"/>
    <mergeCell ref="TVL65541:TVN65541"/>
    <mergeCell ref="UFH65541:UFJ65541"/>
    <mergeCell ref="UPD65541:UPF65541"/>
    <mergeCell ref="UYZ65541:UZB65541"/>
    <mergeCell ref="VIV65541:VIX65541"/>
    <mergeCell ref="VSR65541:VST65541"/>
    <mergeCell ref="WCN65541:WCP65541"/>
    <mergeCell ref="WMJ65541:WML65541"/>
    <mergeCell ref="WWF65541:WWH65541"/>
    <mergeCell ref="A131074:W131074"/>
    <mergeCell ref="IW131074:JS131074"/>
    <mergeCell ref="SS131074:TO131074"/>
    <mergeCell ref="ACO131074:ADK131074"/>
    <mergeCell ref="AMK131074:ANG131074"/>
    <mergeCell ref="AWG131074:AXC131074"/>
    <mergeCell ref="BGC131074:BGY131074"/>
    <mergeCell ref="BPY131074:BQU131074"/>
    <mergeCell ref="BZU131074:CAQ131074"/>
    <mergeCell ref="CJQ131074:CKM131074"/>
    <mergeCell ref="CTM131074:CUI131074"/>
    <mergeCell ref="DDI131074:DEE131074"/>
    <mergeCell ref="DNE131074:DOA131074"/>
    <mergeCell ref="DXA131074:DXW131074"/>
    <mergeCell ref="EGW131074:EHS131074"/>
    <mergeCell ref="EQS131074:ERO131074"/>
    <mergeCell ref="FAO131074:FBK131074"/>
    <mergeCell ref="FKK131074:FLG131074"/>
    <mergeCell ref="FUG131074:FVC131074"/>
    <mergeCell ref="GEC131074:GEY131074"/>
    <mergeCell ref="GNY131074:GOU131074"/>
    <mergeCell ref="GXU131074:GYQ131074"/>
    <mergeCell ref="HHQ131074:HIM131074"/>
    <mergeCell ref="HRM131074:HSI131074"/>
    <mergeCell ref="IBI131074:ICE131074"/>
    <mergeCell ref="ILE131074:IMA131074"/>
    <mergeCell ref="IVA131074:IVW131074"/>
    <mergeCell ref="JEW131074:JFS131074"/>
    <mergeCell ref="JOS131074:JPO131074"/>
    <mergeCell ref="JYO131074:JZK131074"/>
    <mergeCell ref="KIK131074:KJG131074"/>
    <mergeCell ref="KSG131074:KTC131074"/>
    <mergeCell ref="LCC131074:LCY131074"/>
    <mergeCell ref="LLY131074:LMU131074"/>
    <mergeCell ref="LVU131074:LWQ131074"/>
    <mergeCell ref="MFQ131074:MGM131074"/>
    <mergeCell ref="MPM131074:MQI131074"/>
    <mergeCell ref="MZI131074:NAE131074"/>
    <mergeCell ref="NJE131074:NKA131074"/>
    <mergeCell ref="NTA131074:NTW131074"/>
    <mergeCell ref="OCW131074:ODS131074"/>
    <mergeCell ref="OMS131074:ONO131074"/>
    <mergeCell ref="OWO131074:OXK131074"/>
    <mergeCell ref="PGK131074:PHG131074"/>
    <mergeCell ref="PQG131074:PRC131074"/>
    <mergeCell ref="QAC131074:QAY131074"/>
    <mergeCell ref="QJY131074:QKU131074"/>
    <mergeCell ref="QTU131074:QUQ131074"/>
    <mergeCell ref="RDQ131074:REM131074"/>
    <mergeCell ref="RNM131074:ROI131074"/>
    <mergeCell ref="RXI131074:RYE131074"/>
    <mergeCell ref="SHE131074:SIA131074"/>
    <mergeCell ref="SRA131074:SRW131074"/>
    <mergeCell ref="TAW131074:TBS131074"/>
    <mergeCell ref="TKS131074:TLO131074"/>
    <mergeCell ref="TUO131074:TVK131074"/>
    <mergeCell ref="UEK131074:UFG131074"/>
    <mergeCell ref="UOG131074:UPC131074"/>
    <mergeCell ref="UYC131074:UYY131074"/>
    <mergeCell ref="VHY131074:VIU131074"/>
    <mergeCell ref="VRU131074:VSQ131074"/>
    <mergeCell ref="WBQ131074:WCM131074"/>
    <mergeCell ref="WLM131074:WMI131074"/>
    <mergeCell ref="WVI131074:WWE131074"/>
    <mergeCell ref="A131075:E131075"/>
    <mergeCell ref="IW131075:JA131075"/>
    <mergeCell ref="SS131075:SW131075"/>
    <mergeCell ref="ACO131075:ACS131075"/>
    <mergeCell ref="AMK131075:AMO131075"/>
    <mergeCell ref="AWG131075:AWK131075"/>
    <mergeCell ref="BGC131075:BGG131075"/>
    <mergeCell ref="BPY131075:BQC131075"/>
    <mergeCell ref="BZU131075:BZY131075"/>
    <mergeCell ref="CJQ131075:CJU131075"/>
    <mergeCell ref="CTM131075:CTQ131075"/>
    <mergeCell ref="DDI131075:DDM131075"/>
    <mergeCell ref="DNE131075:DNI131075"/>
    <mergeCell ref="DXA131075:DXE131075"/>
    <mergeCell ref="EGW131075:EHA131075"/>
    <mergeCell ref="EQS131075:EQW131075"/>
    <mergeCell ref="FAO131075:FAS131075"/>
    <mergeCell ref="FKK131075:FKO131075"/>
    <mergeCell ref="FUG131075:FUK131075"/>
    <mergeCell ref="GEC131075:GEG131075"/>
    <mergeCell ref="GNY131075:GOC131075"/>
    <mergeCell ref="GXU131075:GXY131075"/>
    <mergeCell ref="HHQ131075:HHU131075"/>
    <mergeCell ref="HRM131075:HRQ131075"/>
    <mergeCell ref="IBI131075:IBM131075"/>
    <mergeCell ref="ILE131075:ILI131075"/>
    <mergeCell ref="IVA131075:IVE131075"/>
    <mergeCell ref="JEW131075:JFA131075"/>
    <mergeCell ref="JOS131075:JOW131075"/>
    <mergeCell ref="JYO131075:JYS131075"/>
    <mergeCell ref="KIK131075:KIO131075"/>
    <mergeCell ref="KSG131075:KSK131075"/>
    <mergeCell ref="LCC131075:LCG131075"/>
    <mergeCell ref="LLY131075:LMC131075"/>
    <mergeCell ref="LVU131075:LVY131075"/>
    <mergeCell ref="MFQ131075:MFU131075"/>
    <mergeCell ref="MPM131075:MPQ131075"/>
    <mergeCell ref="MZI131075:MZM131075"/>
    <mergeCell ref="NJE131075:NJI131075"/>
    <mergeCell ref="NTA131075:NTE131075"/>
    <mergeCell ref="OCW131075:ODA131075"/>
    <mergeCell ref="OMS131075:OMW131075"/>
    <mergeCell ref="OWO131075:OWS131075"/>
    <mergeCell ref="PGK131075:PGO131075"/>
    <mergeCell ref="PQG131075:PQK131075"/>
    <mergeCell ref="QAC131075:QAG131075"/>
    <mergeCell ref="QJY131075:QKC131075"/>
    <mergeCell ref="QTU131075:QTY131075"/>
    <mergeCell ref="RDQ131075:RDU131075"/>
    <mergeCell ref="RNM131075:RNQ131075"/>
    <mergeCell ref="RXI131075:RXM131075"/>
    <mergeCell ref="SHE131075:SHI131075"/>
    <mergeCell ref="SRA131075:SRE131075"/>
    <mergeCell ref="TAW131075:TBA131075"/>
    <mergeCell ref="TKS131075:TKW131075"/>
    <mergeCell ref="TUO131075:TUS131075"/>
    <mergeCell ref="UEK131075:UEO131075"/>
    <mergeCell ref="UOG131075:UOK131075"/>
    <mergeCell ref="UYC131075:UYG131075"/>
    <mergeCell ref="VHY131075:VIC131075"/>
    <mergeCell ref="VRU131075:VRY131075"/>
    <mergeCell ref="WBQ131075:WBU131075"/>
    <mergeCell ref="WLM131075:WLQ131075"/>
    <mergeCell ref="WVI131075:WVM131075"/>
    <mergeCell ref="A131076:M131076"/>
    <mergeCell ref="N131076:Z131076"/>
    <mergeCell ref="IW131076:JI131076"/>
    <mergeCell ref="JJ131076:JV131076"/>
    <mergeCell ref="SS131076:TE131076"/>
    <mergeCell ref="TF131076:TR131076"/>
    <mergeCell ref="ACO131076:ADA131076"/>
    <mergeCell ref="ADB131076:ADN131076"/>
    <mergeCell ref="AMK131076:AMW131076"/>
    <mergeCell ref="AMX131076:ANJ131076"/>
    <mergeCell ref="AWG131076:AWS131076"/>
    <mergeCell ref="AWT131076:AXF131076"/>
    <mergeCell ref="BGC131076:BGO131076"/>
    <mergeCell ref="BGP131076:BHB131076"/>
    <mergeCell ref="BPY131076:BQK131076"/>
    <mergeCell ref="BQL131076:BQX131076"/>
    <mergeCell ref="BZU131076:CAG131076"/>
    <mergeCell ref="CAH131076:CAT131076"/>
    <mergeCell ref="CJQ131076:CKC131076"/>
    <mergeCell ref="CKD131076:CKP131076"/>
    <mergeCell ref="CTM131076:CTY131076"/>
    <mergeCell ref="CTZ131076:CUL131076"/>
    <mergeCell ref="DDI131076:DDU131076"/>
    <mergeCell ref="DDV131076:DEH131076"/>
    <mergeCell ref="DNE131076:DNQ131076"/>
    <mergeCell ref="DNR131076:DOD131076"/>
    <mergeCell ref="DXA131076:DXM131076"/>
    <mergeCell ref="DXN131076:DXZ131076"/>
    <mergeCell ref="EGW131076:EHI131076"/>
    <mergeCell ref="EHJ131076:EHV131076"/>
    <mergeCell ref="EQS131076:ERE131076"/>
    <mergeCell ref="ERF131076:ERR131076"/>
    <mergeCell ref="FAO131076:FBA131076"/>
    <mergeCell ref="FBB131076:FBN131076"/>
    <mergeCell ref="FKK131076:FKW131076"/>
    <mergeCell ref="FKX131076:FLJ131076"/>
    <mergeCell ref="FUG131076:FUS131076"/>
    <mergeCell ref="FUT131076:FVF131076"/>
    <mergeCell ref="GEC131076:GEO131076"/>
    <mergeCell ref="GEP131076:GFB131076"/>
    <mergeCell ref="GNY131076:GOK131076"/>
    <mergeCell ref="GOL131076:GOX131076"/>
    <mergeCell ref="GXU131076:GYG131076"/>
    <mergeCell ref="GYH131076:GYT131076"/>
    <mergeCell ref="HHQ131076:HIC131076"/>
    <mergeCell ref="HID131076:HIP131076"/>
    <mergeCell ref="HRM131076:HRY131076"/>
    <mergeCell ref="HRZ131076:HSL131076"/>
    <mergeCell ref="IBI131076:IBU131076"/>
    <mergeCell ref="IBV131076:ICH131076"/>
    <mergeCell ref="ILE131076:ILQ131076"/>
    <mergeCell ref="ILR131076:IMD131076"/>
    <mergeCell ref="IVA131076:IVM131076"/>
    <mergeCell ref="IVN131076:IVZ131076"/>
    <mergeCell ref="JEW131076:JFI131076"/>
    <mergeCell ref="JFJ131076:JFV131076"/>
    <mergeCell ref="JOS131076:JPE131076"/>
    <mergeCell ref="JPF131076:JPR131076"/>
    <mergeCell ref="JYO131076:JZA131076"/>
    <mergeCell ref="JZB131076:JZN131076"/>
    <mergeCell ref="KIK131076:KIW131076"/>
    <mergeCell ref="KIX131076:KJJ131076"/>
    <mergeCell ref="KSG131076:KSS131076"/>
    <mergeCell ref="KST131076:KTF131076"/>
    <mergeCell ref="LCC131076:LCO131076"/>
    <mergeCell ref="LCP131076:LDB131076"/>
    <mergeCell ref="LLY131076:LMK131076"/>
    <mergeCell ref="LML131076:LMX131076"/>
    <mergeCell ref="LVU131076:LWG131076"/>
    <mergeCell ref="LWH131076:LWT131076"/>
    <mergeCell ref="MFQ131076:MGC131076"/>
    <mergeCell ref="MGD131076:MGP131076"/>
    <mergeCell ref="MPM131076:MPY131076"/>
    <mergeCell ref="MPZ131076:MQL131076"/>
    <mergeCell ref="MZI131076:MZU131076"/>
    <mergeCell ref="MZV131076:NAH131076"/>
    <mergeCell ref="NJE131076:NJQ131076"/>
    <mergeCell ref="NJR131076:NKD131076"/>
    <mergeCell ref="NTA131076:NTM131076"/>
    <mergeCell ref="NTN131076:NTZ131076"/>
    <mergeCell ref="OCW131076:ODI131076"/>
    <mergeCell ref="ODJ131076:ODV131076"/>
    <mergeCell ref="OMS131076:ONE131076"/>
    <mergeCell ref="ONF131076:ONR131076"/>
    <mergeCell ref="OWO131076:OXA131076"/>
    <mergeCell ref="OXB131076:OXN131076"/>
    <mergeCell ref="PGK131076:PGW131076"/>
    <mergeCell ref="PGX131076:PHJ131076"/>
    <mergeCell ref="PQG131076:PQS131076"/>
    <mergeCell ref="PQT131076:PRF131076"/>
    <mergeCell ref="QAC131076:QAO131076"/>
    <mergeCell ref="QAP131076:QBB131076"/>
    <mergeCell ref="QJY131076:QKK131076"/>
    <mergeCell ref="QKL131076:QKX131076"/>
    <mergeCell ref="QTU131076:QUG131076"/>
    <mergeCell ref="QUH131076:QUT131076"/>
    <mergeCell ref="RDQ131076:REC131076"/>
    <mergeCell ref="RED131076:REP131076"/>
    <mergeCell ref="RNM131076:RNY131076"/>
    <mergeCell ref="RNZ131076:ROL131076"/>
    <mergeCell ref="RXI131076:RXU131076"/>
    <mergeCell ref="RXV131076:RYH131076"/>
    <mergeCell ref="SHE131076:SHQ131076"/>
    <mergeCell ref="SHR131076:SID131076"/>
    <mergeCell ref="SRA131076:SRM131076"/>
    <mergeCell ref="SRN131076:SRZ131076"/>
    <mergeCell ref="TAW131076:TBI131076"/>
    <mergeCell ref="TBJ131076:TBV131076"/>
    <mergeCell ref="TKS131076:TLE131076"/>
    <mergeCell ref="TLF131076:TLR131076"/>
    <mergeCell ref="TUO131076:TVA131076"/>
    <mergeCell ref="TVB131076:TVN131076"/>
    <mergeCell ref="UEK131076:UEW131076"/>
    <mergeCell ref="UEX131076:UFJ131076"/>
    <mergeCell ref="UOG131076:UOS131076"/>
    <mergeCell ref="UOT131076:UPF131076"/>
    <mergeCell ref="UYC131076:UYO131076"/>
    <mergeCell ref="UYP131076:UZB131076"/>
    <mergeCell ref="VHY131076:VIK131076"/>
    <mergeCell ref="VIL131076:VIX131076"/>
    <mergeCell ref="VRU131076:VSG131076"/>
    <mergeCell ref="VSH131076:VST131076"/>
    <mergeCell ref="WBQ131076:WCC131076"/>
    <mergeCell ref="WCD131076:WCP131076"/>
    <mergeCell ref="WLM131076:WLY131076"/>
    <mergeCell ref="WLZ131076:WML131076"/>
    <mergeCell ref="WVI131076:WVU131076"/>
    <mergeCell ref="WVV131076:WWH131076"/>
    <mergeCell ref="X131077:Z131077"/>
    <mergeCell ref="JT131077:JV131077"/>
    <mergeCell ref="TP131077:TR131077"/>
    <mergeCell ref="ADL131077:ADN131077"/>
    <mergeCell ref="ANH131077:ANJ131077"/>
    <mergeCell ref="AXD131077:AXF131077"/>
    <mergeCell ref="BGZ131077:BHB131077"/>
    <mergeCell ref="BQV131077:BQX131077"/>
    <mergeCell ref="CAR131077:CAT131077"/>
    <mergeCell ref="CKN131077:CKP131077"/>
    <mergeCell ref="CUJ131077:CUL131077"/>
    <mergeCell ref="DEF131077:DEH131077"/>
    <mergeCell ref="DOB131077:DOD131077"/>
    <mergeCell ref="DXX131077:DXZ131077"/>
    <mergeCell ref="EHT131077:EHV131077"/>
    <mergeCell ref="ERP131077:ERR131077"/>
    <mergeCell ref="FBL131077:FBN131077"/>
    <mergeCell ref="FLH131077:FLJ131077"/>
    <mergeCell ref="FVD131077:FVF131077"/>
    <mergeCell ref="GEZ131077:GFB131077"/>
    <mergeCell ref="GOV131077:GOX131077"/>
    <mergeCell ref="GYR131077:GYT131077"/>
    <mergeCell ref="HIN131077:HIP131077"/>
    <mergeCell ref="HSJ131077:HSL131077"/>
    <mergeCell ref="ICF131077:ICH131077"/>
    <mergeCell ref="IMB131077:IMD131077"/>
    <mergeCell ref="IVX131077:IVZ131077"/>
    <mergeCell ref="JFT131077:JFV131077"/>
    <mergeCell ref="JPP131077:JPR131077"/>
    <mergeCell ref="JZL131077:JZN131077"/>
    <mergeCell ref="KJH131077:KJJ131077"/>
    <mergeCell ref="KTD131077:KTF131077"/>
    <mergeCell ref="LCZ131077:LDB131077"/>
    <mergeCell ref="LMV131077:LMX131077"/>
    <mergeCell ref="LWR131077:LWT131077"/>
    <mergeCell ref="MGN131077:MGP131077"/>
    <mergeCell ref="MQJ131077:MQL131077"/>
    <mergeCell ref="NAF131077:NAH131077"/>
    <mergeCell ref="NKB131077:NKD131077"/>
    <mergeCell ref="NTX131077:NTZ131077"/>
    <mergeCell ref="ODT131077:ODV131077"/>
    <mergeCell ref="ONP131077:ONR131077"/>
    <mergeCell ref="OXL131077:OXN131077"/>
    <mergeCell ref="PHH131077:PHJ131077"/>
    <mergeCell ref="PRD131077:PRF131077"/>
    <mergeCell ref="QAZ131077:QBB131077"/>
    <mergeCell ref="QKV131077:QKX131077"/>
    <mergeCell ref="QUR131077:QUT131077"/>
    <mergeCell ref="REN131077:REP131077"/>
    <mergeCell ref="ROJ131077:ROL131077"/>
    <mergeCell ref="RYF131077:RYH131077"/>
    <mergeCell ref="SIB131077:SID131077"/>
    <mergeCell ref="SRX131077:SRZ131077"/>
    <mergeCell ref="TBT131077:TBV131077"/>
    <mergeCell ref="TLP131077:TLR131077"/>
    <mergeCell ref="TVL131077:TVN131077"/>
    <mergeCell ref="UFH131077:UFJ131077"/>
    <mergeCell ref="UPD131077:UPF131077"/>
    <mergeCell ref="UYZ131077:UZB131077"/>
    <mergeCell ref="VIV131077:VIX131077"/>
    <mergeCell ref="VSR131077:VST131077"/>
    <mergeCell ref="WCN131077:WCP131077"/>
    <mergeCell ref="WMJ131077:WML131077"/>
    <mergeCell ref="WWF131077:WWH131077"/>
    <mergeCell ref="A196610:W196610"/>
    <mergeCell ref="IW196610:JS196610"/>
    <mergeCell ref="SS196610:TO196610"/>
    <mergeCell ref="ACO196610:ADK196610"/>
    <mergeCell ref="AMK196610:ANG196610"/>
    <mergeCell ref="AWG196610:AXC196610"/>
    <mergeCell ref="BGC196610:BGY196610"/>
    <mergeCell ref="BPY196610:BQU196610"/>
    <mergeCell ref="BZU196610:CAQ196610"/>
    <mergeCell ref="CJQ196610:CKM196610"/>
    <mergeCell ref="CTM196610:CUI196610"/>
    <mergeCell ref="DDI196610:DEE196610"/>
    <mergeCell ref="DNE196610:DOA196610"/>
    <mergeCell ref="DXA196610:DXW196610"/>
    <mergeCell ref="EGW196610:EHS196610"/>
    <mergeCell ref="EQS196610:ERO196610"/>
    <mergeCell ref="FAO196610:FBK196610"/>
    <mergeCell ref="FKK196610:FLG196610"/>
    <mergeCell ref="FUG196610:FVC196610"/>
    <mergeCell ref="GEC196610:GEY196610"/>
    <mergeCell ref="GNY196610:GOU196610"/>
    <mergeCell ref="GXU196610:GYQ196610"/>
    <mergeCell ref="HHQ196610:HIM196610"/>
    <mergeCell ref="HRM196610:HSI196610"/>
    <mergeCell ref="IBI196610:ICE196610"/>
    <mergeCell ref="ILE196610:IMA196610"/>
    <mergeCell ref="IVA196610:IVW196610"/>
    <mergeCell ref="JEW196610:JFS196610"/>
    <mergeCell ref="JOS196610:JPO196610"/>
    <mergeCell ref="JYO196610:JZK196610"/>
    <mergeCell ref="KIK196610:KJG196610"/>
    <mergeCell ref="KSG196610:KTC196610"/>
    <mergeCell ref="LCC196610:LCY196610"/>
    <mergeCell ref="LLY196610:LMU196610"/>
    <mergeCell ref="LVU196610:LWQ196610"/>
    <mergeCell ref="MFQ196610:MGM196610"/>
    <mergeCell ref="MPM196610:MQI196610"/>
    <mergeCell ref="MZI196610:NAE196610"/>
    <mergeCell ref="NJE196610:NKA196610"/>
    <mergeCell ref="NTA196610:NTW196610"/>
    <mergeCell ref="OCW196610:ODS196610"/>
    <mergeCell ref="OMS196610:ONO196610"/>
    <mergeCell ref="OWO196610:OXK196610"/>
    <mergeCell ref="PGK196610:PHG196610"/>
    <mergeCell ref="PQG196610:PRC196610"/>
    <mergeCell ref="QAC196610:QAY196610"/>
    <mergeCell ref="QJY196610:QKU196610"/>
    <mergeCell ref="QTU196610:QUQ196610"/>
    <mergeCell ref="RDQ196610:REM196610"/>
    <mergeCell ref="RNM196610:ROI196610"/>
    <mergeCell ref="RXI196610:RYE196610"/>
    <mergeCell ref="SHE196610:SIA196610"/>
    <mergeCell ref="SRA196610:SRW196610"/>
    <mergeCell ref="TAW196610:TBS196610"/>
    <mergeCell ref="TKS196610:TLO196610"/>
    <mergeCell ref="TUO196610:TVK196610"/>
    <mergeCell ref="UEK196610:UFG196610"/>
    <mergeCell ref="UOG196610:UPC196610"/>
    <mergeCell ref="UYC196610:UYY196610"/>
    <mergeCell ref="VHY196610:VIU196610"/>
    <mergeCell ref="VRU196610:VSQ196610"/>
    <mergeCell ref="WBQ196610:WCM196610"/>
    <mergeCell ref="WLM196610:WMI196610"/>
    <mergeCell ref="WVI196610:WWE196610"/>
    <mergeCell ref="A196611:E196611"/>
    <mergeCell ref="IW196611:JA196611"/>
    <mergeCell ref="SS196611:SW196611"/>
    <mergeCell ref="ACO196611:ACS196611"/>
    <mergeCell ref="AMK196611:AMO196611"/>
    <mergeCell ref="AWG196611:AWK196611"/>
    <mergeCell ref="BGC196611:BGG196611"/>
    <mergeCell ref="BPY196611:BQC196611"/>
    <mergeCell ref="BZU196611:BZY196611"/>
    <mergeCell ref="CJQ196611:CJU196611"/>
    <mergeCell ref="CTM196611:CTQ196611"/>
    <mergeCell ref="DDI196611:DDM196611"/>
    <mergeCell ref="DNE196611:DNI196611"/>
    <mergeCell ref="DXA196611:DXE196611"/>
    <mergeCell ref="EGW196611:EHA196611"/>
    <mergeCell ref="EQS196611:EQW196611"/>
    <mergeCell ref="FAO196611:FAS196611"/>
    <mergeCell ref="FKK196611:FKO196611"/>
    <mergeCell ref="FUG196611:FUK196611"/>
    <mergeCell ref="GEC196611:GEG196611"/>
    <mergeCell ref="GNY196611:GOC196611"/>
    <mergeCell ref="GXU196611:GXY196611"/>
    <mergeCell ref="HHQ196611:HHU196611"/>
    <mergeCell ref="HRM196611:HRQ196611"/>
    <mergeCell ref="IBI196611:IBM196611"/>
    <mergeCell ref="ILE196611:ILI196611"/>
    <mergeCell ref="IVA196611:IVE196611"/>
    <mergeCell ref="JEW196611:JFA196611"/>
    <mergeCell ref="JOS196611:JOW196611"/>
    <mergeCell ref="JYO196611:JYS196611"/>
    <mergeCell ref="KIK196611:KIO196611"/>
    <mergeCell ref="KSG196611:KSK196611"/>
    <mergeCell ref="LCC196611:LCG196611"/>
    <mergeCell ref="LLY196611:LMC196611"/>
    <mergeCell ref="LVU196611:LVY196611"/>
    <mergeCell ref="MFQ196611:MFU196611"/>
    <mergeCell ref="MPM196611:MPQ196611"/>
    <mergeCell ref="MZI196611:MZM196611"/>
    <mergeCell ref="NJE196611:NJI196611"/>
    <mergeCell ref="NTA196611:NTE196611"/>
    <mergeCell ref="OCW196611:ODA196611"/>
    <mergeCell ref="OMS196611:OMW196611"/>
    <mergeCell ref="OWO196611:OWS196611"/>
    <mergeCell ref="PGK196611:PGO196611"/>
    <mergeCell ref="PQG196611:PQK196611"/>
    <mergeCell ref="QAC196611:QAG196611"/>
    <mergeCell ref="QJY196611:QKC196611"/>
    <mergeCell ref="QTU196611:QTY196611"/>
    <mergeCell ref="RDQ196611:RDU196611"/>
    <mergeCell ref="RNM196611:RNQ196611"/>
    <mergeCell ref="RXI196611:RXM196611"/>
    <mergeCell ref="SHE196611:SHI196611"/>
    <mergeCell ref="SRA196611:SRE196611"/>
    <mergeCell ref="TAW196611:TBA196611"/>
    <mergeCell ref="TKS196611:TKW196611"/>
    <mergeCell ref="TUO196611:TUS196611"/>
    <mergeCell ref="UEK196611:UEO196611"/>
    <mergeCell ref="UOG196611:UOK196611"/>
    <mergeCell ref="UYC196611:UYG196611"/>
    <mergeCell ref="VHY196611:VIC196611"/>
    <mergeCell ref="VRU196611:VRY196611"/>
    <mergeCell ref="WBQ196611:WBU196611"/>
    <mergeCell ref="WLM196611:WLQ196611"/>
    <mergeCell ref="WVI196611:WVM196611"/>
    <mergeCell ref="A196612:M196612"/>
    <mergeCell ref="N196612:Z196612"/>
    <mergeCell ref="IW196612:JI196612"/>
    <mergeCell ref="JJ196612:JV196612"/>
    <mergeCell ref="SS196612:TE196612"/>
    <mergeCell ref="TF196612:TR196612"/>
    <mergeCell ref="ACO196612:ADA196612"/>
    <mergeCell ref="ADB196612:ADN196612"/>
    <mergeCell ref="AMK196612:AMW196612"/>
    <mergeCell ref="AMX196612:ANJ196612"/>
    <mergeCell ref="AWG196612:AWS196612"/>
    <mergeCell ref="AWT196612:AXF196612"/>
    <mergeCell ref="BGC196612:BGO196612"/>
    <mergeCell ref="BGP196612:BHB196612"/>
    <mergeCell ref="BPY196612:BQK196612"/>
    <mergeCell ref="BQL196612:BQX196612"/>
    <mergeCell ref="BZU196612:CAG196612"/>
    <mergeCell ref="CAH196612:CAT196612"/>
    <mergeCell ref="CJQ196612:CKC196612"/>
    <mergeCell ref="CKD196612:CKP196612"/>
    <mergeCell ref="CTM196612:CTY196612"/>
    <mergeCell ref="CTZ196612:CUL196612"/>
    <mergeCell ref="DDI196612:DDU196612"/>
    <mergeCell ref="DDV196612:DEH196612"/>
    <mergeCell ref="DNE196612:DNQ196612"/>
    <mergeCell ref="DNR196612:DOD196612"/>
    <mergeCell ref="DXA196612:DXM196612"/>
    <mergeCell ref="DXN196612:DXZ196612"/>
    <mergeCell ref="EGW196612:EHI196612"/>
    <mergeCell ref="EHJ196612:EHV196612"/>
    <mergeCell ref="EQS196612:ERE196612"/>
    <mergeCell ref="ERF196612:ERR196612"/>
    <mergeCell ref="FAO196612:FBA196612"/>
    <mergeCell ref="FBB196612:FBN196612"/>
    <mergeCell ref="FKK196612:FKW196612"/>
    <mergeCell ref="FKX196612:FLJ196612"/>
    <mergeCell ref="FUG196612:FUS196612"/>
    <mergeCell ref="FUT196612:FVF196612"/>
    <mergeCell ref="GEC196612:GEO196612"/>
    <mergeCell ref="GEP196612:GFB196612"/>
    <mergeCell ref="GNY196612:GOK196612"/>
    <mergeCell ref="GOL196612:GOX196612"/>
    <mergeCell ref="GXU196612:GYG196612"/>
    <mergeCell ref="GYH196612:GYT196612"/>
    <mergeCell ref="HHQ196612:HIC196612"/>
    <mergeCell ref="HID196612:HIP196612"/>
    <mergeCell ref="HRM196612:HRY196612"/>
    <mergeCell ref="HRZ196612:HSL196612"/>
    <mergeCell ref="IBI196612:IBU196612"/>
    <mergeCell ref="IBV196612:ICH196612"/>
    <mergeCell ref="ILE196612:ILQ196612"/>
    <mergeCell ref="ILR196612:IMD196612"/>
    <mergeCell ref="IVA196612:IVM196612"/>
    <mergeCell ref="IVN196612:IVZ196612"/>
    <mergeCell ref="JEW196612:JFI196612"/>
    <mergeCell ref="JFJ196612:JFV196612"/>
    <mergeCell ref="JOS196612:JPE196612"/>
    <mergeCell ref="JPF196612:JPR196612"/>
    <mergeCell ref="JYO196612:JZA196612"/>
    <mergeCell ref="JZB196612:JZN196612"/>
    <mergeCell ref="KIK196612:KIW196612"/>
    <mergeCell ref="KIX196612:KJJ196612"/>
    <mergeCell ref="KSG196612:KSS196612"/>
    <mergeCell ref="KST196612:KTF196612"/>
    <mergeCell ref="LCC196612:LCO196612"/>
    <mergeCell ref="LCP196612:LDB196612"/>
    <mergeCell ref="LLY196612:LMK196612"/>
    <mergeCell ref="LML196612:LMX196612"/>
    <mergeCell ref="LVU196612:LWG196612"/>
    <mergeCell ref="LWH196612:LWT196612"/>
    <mergeCell ref="MFQ196612:MGC196612"/>
    <mergeCell ref="MGD196612:MGP196612"/>
    <mergeCell ref="MPM196612:MPY196612"/>
    <mergeCell ref="MPZ196612:MQL196612"/>
    <mergeCell ref="MZI196612:MZU196612"/>
    <mergeCell ref="MZV196612:NAH196612"/>
    <mergeCell ref="NJE196612:NJQ196612"/>
    <mergeCell ref="NJR196612:NKD196612"/>
    <mergeCell ref="NTA196612:NTM196612"/>
    <mergeCell ref="NTN196612:NTZ196612"/>
    <mergeCell ref="OCW196612:ODI196612"/>
    <mergeCell ref="ODJ196612:ODV196612"/>
    <mergeCell ref="OMS196612:ONE196612"/>
    <mergeCell ref="ONF196612:ONR196612"/>
    <mergeCell ref="OWO196612:OXA196612"/>
    <mergeCell ref="OXB196612:OXN196612"/>
    <mergeCell ref="PGK196612:PGW196612"/>
    <mergeCell ref="PGX196612:PHJ196612"/>
    <mergeCell ref="PQG196612:PQS196612"/>
    <mergeCell ref="PQT196612:PRF196612"/>
    <mergeCell ref="QAC196612:QAO196612"/>
    <mergeCell ref="QAP196612:QBB196612"/>
    <mergeCell ref="QJY196612:QKK196612"/>
    <mergeCell ref="QKL196612:QKX196612"/>
    <mergeCell ref="QTU196612:QUG196612"/>
    <mergeCell ref="QUH196612:QUT196612"/>
    <mergeCell ref="RDQ196612:REC196612"/>
    <mergeCell ref="RED196612:REP196612"/>
    <mergeCell ref="RNM196612:RNY196612"/>
    <mergeCell ref="RNZ196612:ROL196612"/>
    <mergeCell ref="RXI196612:RXU196612"/>
    <mergeCell ref="RXV196612:RYH196612"/>
    <mergeCell ref="SHE196612:SHQ196612"/>
    <mergeCell ref="SHR196612:SID196612"/>
    <mergeCell ref="SRA196612:SRM196612"/>
    <mergeCell ref="SRN196612:SRZ196612"/>
    <mergeCell ref="TAW196612:TBI196612"/>
    <mergeCell ref="TBJ196612:TBV196612"/>
    <mergeCell ref="TKS196612:TLE196612"/>
    <mergeCell ref="TLF196612:TLR196612"/>
    <mergeCell ref="TUO196612:TVA196612"/>
    <mergeCell ref="TVB196612:TVN196612"/>
    <mergeCell ref="UEK196612:UEW196612"/>
    <mergeCell ref="UEX196612:UFJ196612"/>
    <mergeCell ref="UOG196612:UOS196612"/>
    <mergeCell ref="UOT196612:UPF196612"/>
    <mergeCell ref="UYC196612:UYO196612"/>
    <mergeCell ref="UYP196612:UZB196612"/>
    <mergeCell ref="VHY196612:VIK196612"/>
    <mergeCell ref="VIL196612:VIX196612"/>
    <mergeCell ref="VRU196612:VSG196612"/>
    <mergeCell ref="VSH196612:VST196612"/>
    <mergeCell ref="WBQ196612:WCC196612"/>
    <mergeCell ref="WCD196612:WCP196612"/>
    <mergeCell ref="WLM196612:WLY196612"/>
    <mergeCell ref="WLZ196612:WML196612"/>
    <mergeCell ref="WVI196612:WVU196612"/>
    <mergeCell ref="WVV196612:WWH196612"/>
    <mergeCell ref="X196613:Z196613"/>
    <mergeCell ref="JT196613:JV196613"/>
    <mergeCell ref="TP196613:TR196613"/>
    <mergeCell ref="ADL196613:ADN196613"/>
    <mergeCell ref="ANH196613:ANJ196613"/>
    <mergeCell ref="AXD196613:AXF196613"/>
    <mergeCell ref="BGZ196613:BHB196613"/>
    <mergeCell ref="BQV196613:BQX196613"/>
    <mergeCell ref="CAR196613:CAT196613"/>
    <mergeCell ref="CKN196613:CKP196613"/>
    <mergeCell ref="CUJ196613:CUL196613"/>
    <mergeCell ref="DEF196613:DEH196613"/>
    <mergeCell ref="DOB196613:DOD196613"/>
    <mergeCell ref="DXX196613:DXZ196613"/>
    <mergeCell ref="EHT196613:EHV196613"/>
    <mergeCell ref="ERP196613:ERR196613"/>
    <mergeCell ref="FBL196613:FBN196613"/>
    <mergeCell ref="FLH196613:FLJ196613"/>
    <mergeCell ref="FVD196613:FVF196613"/>
    <mergeCell ref="GEZ196613:GFB196613"/>
    <mergeCell ref="GOV196613:GOX196613"/>
    <mergeCell ref="GYR196613:GYT196613"/>
    <mergeCell ref="HIN196613:HIP196613"/>
    <mergeCell ref="HSJ196613:HSL196613"/>
    <mergeCell ref="ICF196613:ICH196613"/>
    <mergeCell ref="IMB196613:IMD196613"/>
    <mergeCell ref="IVX196613:IVZ196613"/>
    <mergeCell ref="JFT196613:JFV196613"/>
    <mergeCell ref="JPP196613:JPR196613"/>
    <mergeCell ref="JZL196613:JZN196613"/>
    <mergeCell ref="KJH196613:KJJ196613"/>
    <mergeCell ref="KTD196613:KTF196613"/>
    <mergeCell ref="LCZ196613:LDB196613"/>
    <mergeCell ref="LMV196613:LMX196613"/>
    <mergeCell ref="LWR196613:LWT196613"/>
    <mergeCell ref="MGN196613:MGP196613"/>
    <mergeCell ref="MQJ196613:MQL196613"/>
    <mergeCell ref="NAF196613:NAH196613"/>
    <mergeCell ref="NKB196613:NKD196613"/>
    <mergeCell ref="NTX196613:NTZ196613"/>
    <mergeCell ref="ODT196613:ODV196613"/>
    <mergeCell ref="ONP196613:ONR196613"/>
    <mergeCell ref="OXL196613:OXN196613"/>
    <mergeCell ref="PHH196613:PHJ196613"/>
    <mergeCell ref="PRD196613:PRF196613"/>
    <mergeCell ref="QAZ196613:QBB196613"/>
    <mergeCell ref="QKV196613:QKX196613"/>
    <mergeCell ref="QUR196613:QUT196613"/>
    <mergeCell ref="REN196613:REP196613"/>
    <mergeCell ref="ROJ196613:ROL196613"/>
    <mergeCell ref="RYF196613:RYH196613"/>
    <mergeCell ref="SIB196613:SID196613"/>
    <mergeCell ref="SRX196613:SRZ196613"/>
    <mergeCell ref="TBT196613:TBV196613"/>
    <mergeCell ref="TLP196613:TLR196613"/>
    <mergeCell ref="TVL196613:TVN196613"/>
    <mergeCell ref="UFH196613:UFJ196613"/>
    <mergeCell ref="UPD196613:UPF196613"/>
    <mergeCell ref="UYZ196613:UZB196613"/>
    <mergeCell ref="VIV196613:VIX196613"/>
    <mergeCell ref="VSR196613:VST196613"/>
    <mergeCell ref="WCN196613:WCP196613"/>
    <mergeCell ref="WMJ196613:WML196613"/>
    <mergeCell ref="WWF196613:WWH196613"/>
    <mergeCell ref="A262146:W262146"/>
    <mergeCell ref="IW262146:JS262146"/>
    <mergeCell ref="SS262146:TO262146"/>
    <mergeCell ref="ACO262146:ADK262146"/>
    <mergeCell ref="AMK262146:ANG262146"/>
    <mergeCell ref="AWG262146:AXC262146"/>
    <mergeCell ref="BGC262146:BGY262146"/>
    <mergeCell ref="BPY262146:BQU262146"/>
    <mergeCell ref="BZU262146:CAQ262146"/>
    <mergeCell ref="CJQ262146:CKM262146"/>
    <mergeCell ref="CTM262146:CUI262146"/>
    <mergeCell ref="DDI262146:DEE262146"/>
    <mergeCell ref="DNE262146:DOA262146"/>
    <mergeCell ref="DXA262146:DXW262146"/>
    <mergeCell ref="EGW262146:EHS262146"/>
    <mergeCell ref="EQS262146:ERO262146"/>
    <mergeCell ref="FAO262146:FBK262146"/>
    <mergeCell ref="FKK262146:FLG262146"/>
    <mergeCell ref="FUG262146:FVC262146"/>
    <mergeCell ref="GEC262146:GEY262146"/>
    <mergeCell ref="GNY262146:GOU262146"/>
    <mergeCell ref="GXU262146:GYQ262146"/>
    <mergeCell ref="HHQ262146:HIM262146"/>
    <mergeCell ref="HRM262146:HSI262146"/>
    <mergeCell ref="IBI262146:ICE262146"/>
    <mergeCell ref="ILE262146:IMA262146"/>
    <mergeCell ref="IVA262146:IVW262146"/>
    <mergeCell ref="JEW262146:JFS262146"/>
    <mergeCell ref="JOS262146:JPO262146"/>
    <mergeCell ref="JYO262146:JZK262146"/>
    <mergeCell ref="KIK262146:KJG262146"/>
    <mergeCell ref="KSG262146:KTC262146"/>
    <mergeCell ref="LCC262146:LCY262146"/>
    <mergeCell ref="LLY262146:LMU262146"/>
    <mergeCell ref="LVU262146:LWQ262146"/>
    <mergeCell ref="MFQ262146:MGM262146"/>
    <mergeCell ref="MPM262146:MQI262146"/>
    <mergeCell ref="MZI262146:NAE262146"/>
    <mergeCell ref="NJE262146:NKA262146"/>
    <mergeCell ref="NTA262146:NTW262146"/>
    <mergeCell ref="OCW262146:ODS262146"/>
    <mergeCell ref="OMS262146:ONO262146"/>
    <mergeCell ref="OWO262146:OXK262146"/>
    <mergeCell ref="PGK262146:PHG262146"/>
    <mergeCell ref="PQG262146:PRC262146"/>
    <mergeCell ref="QAC262146:QAY262146"/>
    <mergeCell ref="QJY262146:QKU262146"/>
    <mergeCell ref="QTU262146:QUQ262146"/>
    <mergeCell ref="RDQ262146:REM262146"/>
    <mergeCell ref="RNM262146:ROI262146"/>
    <mergeCell ref="RXI262146:RYE262146"/>
    <mergeCell ref="SHE262146:SIA262146"/>
    <mergeCell ref="SRA262146:SRW262146"/>
    <mergeCell ref="TAW262146:TBS262146"/>
    <mergeCell ref="TKS262146:TLO262146"/>
    <mergeCell ref="TUO262146:TVK262146"/>
    <mergeCell ref="UEK262146:UFG262146"/>
    <mergeCell ref="UOG262146:UPC262146"/>
    <mergeCell ref="UYC262146:UYY262146"/>
    <mergeCell ref="VHY262146:VIU262146"/>
    <mergeCell ref="VRU262146:VSQ262146"/>
    <mergeCell ref="WBQ262146:WCM262146"/>
    <mergeCell ref="WLM262146:WMI262146"/>
    <mergeCell ref="WVI262146:WWE262146"/>
    <mergeCell ref="A262147:E262147"/>
    <mergeCell ref="IW262147:JA262147"/>
    <mergeCell ref="SS262147:SW262147"/>
    <mergeCell ref="ACO262147:ACS262147"/>
    <mergeCell ref="AMK262147:AMO262147"/>
    <mergeCell ref="AWG262147:AWK262147"/>
    <mergeCell ref="BGC262147:BGG262147"/>
    <mergeCell ref="BPY262147:BQC262147"/>
    <mergeCell ref="BZU262147:BZY262147"/>
    <mergeCell ref="CJQ262147:CJU262147"/>
    <mergeCell ref="CTM262147:CTQ262147"/>
    <mergeCell ref="DDI262147:DDM262147"/>
    <mergeCell ref="DNE262147:DNI262147"/>
    <mergeCell ref="DXA262147:DXE262147"/>
    <mergeCell ref="EGW262147:EHA262147"/>
    <mergeCell ref="EQS262147:EQW262147"/>
    <mergeCell ref="FAO262147:FAS262147"/>
    <mergeCell ref="FKK262147:FKO262147"/>
    <mergeCell ref="FUG262147:FUK262147"/>
    <mergeCell ref="GEC262147:GEG262147"/>
    <mergeCell ref="GNY262147:GOC262147"/>
    <mergeCell ref="GXU262147:GXY262147"/>
    <mergeCell ref="HHQ262147:HHU262147"/>
    <mergeCell ref="HRM262147:HRQ262147"/>
    <mergeCell ref="IBI262147:IBM262147"/>
    <mergeCell ref="ILE262147:ILI262147"/>
    <mergeCell ref="IVA262147:IVE262147"/>
    <mergeCell ref="JEW262147:JFA262147"/>
    <mergeCell ref="JOS262147:JOW262147"/>
    <mergeCell ref="JYO262147:JYS262147"/>
    <mergeCell ref="KIK262147:KIO262147"/>
    <mergeCell ref="KSG262147:KSK262147"/>
    <mergeCell ref="LCC262147:LCG262147"/>
    <mergeCell ref="LLY262147:LMC262147"/>
    <mergeCell ref="LVU262147:LVY262147"/>
    <mergeCell ref="MFQ262147:MFU262147"/>
    <mergeCell ref="MPM262147:MPQ262147"/>
    <mergeCell ref="MZI262147:MZM262147"/>
    <mergeCell ref="NJE262147:NJI262147"/>
    <mergeCell ref="NTA262147:NTE262147"/>
    <mergeCell ref="OCW262147:ODA262147"/>
    <mergeCell ref="OMS262147:OMW262147"/>
    <mergeCell ref="OWO262147:OWS262147"/>
    <mergeCell ref="PGK262147:PGO262147"/>
    <mergeCell ref="PQG262147:PQK262147"/>
    <mergeCell ref="QAC262147:QAG262147"/>
    <mergeCell ref="QJY262147:QKC262147"/>
    <mergeCell ref="QTU262147:QTY262147"/>
    <mergeCell ref="RDQ262147:RDU262147"/>
    <mergeCell ref="RNM262147:RNQ262147"/>
    <mergeCell ref="RXI262147:RXM262147"/>
    <mergeCell ref="SHE262147:SHI262147"/>
    <mergeCell ref="SRA262147:SRE262147"/>
    <mergeCell ref="TAW262147:TBA262147"/>
    <mergeCell ref="TKS262147:TKW262147"/>
    <mergeCell ref="TUO262147:TUS262147"/>
    <mergeCell ref="UEK262147:UEO262147"/>
    <mergeCell ref="UOG262147:UOK262147"/>
    <mergeCell ref="UYC262147:UYG262147"/>
    <mergeCell ref="VHY262147:VIC262147"/>
    <mergeCell ref="VRU262147:VRY262147"/>
    <mergeCell ref="WBQ262147:WBU262147"/>
    <mergeCell ref="WLM262147:WLQ262147"/>
    <mergeCell ref="WVI262147:WVM262147"/>
    <mergeCell ref="A262148:M262148"/>
    <mergeCell ref="N262148:Z262148"/>
    <mergeCell ref="IW262148:JI262148"/>
    <mergeCell ref="JJ262148:JV262148"/>
    <mergeCell ref="SS262148:TE262148"/>
    <mergeCell ref="TF262148:TR262148"/>
    <mergeCell ref="ACO262148:ADA262148"/>
    <mergeCell ref="ADB262148:ADN262148"/>
    <mergeCell ref="AMK262148:AMW262148"/>
    <mergeCell ref="AMX262148:ANJ262148"/>
    <mergeCell ref="AWG262148:AWS262148"/>
    <mergeCell ref="AWT262148:AXF262148"/>
    <mergeCell ref="BGC262148:BGO262148"/>
    <mergeCell ref="BGP262148:BHB262148"/>
    <mergeCell ref="BPY262148:BQK262148"/>
    <mergeCell ref="BQL262148:BQX262148"/>
    <mergeCell ref="BZU262148:CAG262148"/>
    <mergeCell ref="CAH262148:CAT262148"/>
    <mergeCell ref="CJQ262148:CKC262148"/>
    <mergeCell ref="CKD262148:CKP262148"/>
    <mergeCell ref="CTM262148:CTY262148"/>
    <mergeCell ref="CTZ262148:CUL262148"/>
    <mergeCell ref="DDI262148:DDU262148"/>
    <mergeCell ref="DDV262148:DEH262148"/>
    <mergeCell ref="DNE262148:DNQ262148"/>
    <mergeCell ref="DNR262148:DOD262148"/>
    <mergeCell ref="DXA262148:DXM262148"/>
    <mergeCell ref="DXN262148:DXZ262148"/>
    <mergeCell ref="EGW262148:EHI262148"/>
    <mergeCell ref="EHJ262148:EHV262148"/>
    <mergeCell ref="EQS262148:ERE262148"/>
    <mergeCell ref="ERF262148:ERR262148"/>
    <mergeCell ref="FAO262148:FBA262148"/>
    <mergeCell ref="FBB262148:FBN262148"/>
    <mergeCell ref="FKK262148:FKW262148"/>
    <mergeCell ref="FKX262148:FLJ262148"/>
    <mergeCell ref="FUG262148:FUS262148"/>
    <mergeCell ref="FUT262148:FVF262148"/>
    <mergeCell ref="GEC262148:GEO262148"/>
    <mergeCell ref="GEP262148:GFB262148"/>
    <mergeCell ref="GNY262148:GOK262148"/>
    <mergeCell ref="GOL262148:GOX262148"/>
    <mergeCell ref="GXU262148:GYG262148"/>
    <mergeCell ref="GYH262148:GYT262148"/>
    <mergeCell ref="HHQ262148:HIC262148"/>
    <mergeCell ref="HID262148:HIP262148"/>
    <mergeCell ref="HRM262148:HRY262148"/>
    <mergeCell ref="HRZ262148:HSL262148"/>
    <mergeCell ref="IBI262148:IBU262148"/>
    <mergeCell ref="IBV262148:ICH262148"/>
    <mergeCell ref="ILE262148:ILQ262148"/>
    <mergeCell ref="ILR262148:IMD262148"/>
    <mergeCell ref="IVA262148:IVM262148"/>
    <mergeCell ref="IVN262148:IVZ262148"/>
    <mergeCell ref="JEW262148:JFI262148"/>
    <mergeCell ref="JFJ262148:JFV262148"/>
    <mergeCell ref="JOS262148:JPE262148"/>
    <mergeCell ref="JPF262148:JPR262148"/>
    <mergeCell ref="JYO262148:JZA262148"/>
    <mergeCell ref="JZB262148:JZN262148"/>
    <mergeCell ref="KIK262148:KIW262148"/>
    <mergeCell ref="KIX262148:KJJ262148"/>
    <mergeCell ref="KSG262148:KSS262148"/>
    <mergeCell ref="KST262148:KTF262148"/>
    <mergeCell ref="LCC262148:LCO262148"/>
    <mergeCell ref="LCP262148:LDB262148"/>
    <mergeCell ref="LLY262148:LMK262148"/>
    <mergeCell ref="LML262148:LMX262148"/>
    <mergeCell ref="LVU262148:LWG262148"/>
    <mergeCell ref="LWH262148:LWT262148"/>
    <mergeCell ref="MFQ262148:MGC262148"/>
    <mergeCell ref="MGD262148:MGP262148"/>
    <mergeCell ref="MPM262148:MPY262148"/>
    <mergeCell ref="MPZ262148:MQL262148"/>
    <mergeCell ref="MZI262148:MZU262148"/>
    <mergeCell ref="MZV262148:NAH262148"/>
    <mergeCell ref="NJE262148:NJQ262148"/>
    <mergeCell ref="NJR262148:NKD262148"/>
    <mergeCell ref="NTA262148:NTM262148"/>
    <mergeCell ref="NTN262148:NTZ262148"/>
    <mergeCell ref="OCW262148:ODI262148"/>
    <mergeCell ref="ODJ262148:ODV262148"/>
    <mergeCell ref="OMS262148:ONE262148"/>
    <mergeCell ref="ONF262148:ONR262148"/>
    <mergeCell ref="OWO262148:OXA262148"/>
    <mergeCell ref="OXB262148:OXN262148"/>
    <mergeCell ref="PGK262148:PGW262148"/>
    <mergeCell ref="PGX262148:PHJ262148"/>
    <mergeCell ref="PQG262148:PQS262148"/>
    <mergeCell ref="PQT262148:PRF262148"/>
    <mergeCell ref="QAC262148:QAO262148"/>
    <mergeCell ref="QAP262148:QBB262148"/>
    <mergeCell ref="QJY262148:QKK262148"/>
    <mergeCell ref="QKL262148:QKX262148"/>
    <mergeCell ref="QTU262148:QUG262148"/>
    <mergeCell ref="QUH262148:QUT262148"/>
    <mergeCell ref="RDQ262148:REC262148"/>
    <mergeCell ref="RED262148:REP262148"/>
    <mergeCell ref="RNM262148:RNY262148"/>
    <mergeCell ref="RNZ262148:ROL262148"/>
    <mergeCell ref="RXI262148:RXU262148"/>
    <mergeCell ref="RXV262148:RYH262148"/>
    <mergeCell ref="SHE262148:SHQ262148"/>
    <mergeCell ref="SHR262148:SID262148"/>
    <mergeCell ref="SRA262148:SRM262148"/>
    <mergeCell ref="SRN262148:SRZ262148"/>
    <mergeCell ref="TAW262148:TBI262148"/>
    <mergeCell ref="TBJ262148:TBV262148"/>
    <mergeCell ref="TKS262148:TLE262148"/>
    <mergeCell ref="TLF262148:TLR262148"/>
    <mergeCell ref="TUO262148:TVA262148"/>
    <mergeCell ref="TVB262148:TVN262148"/>
    <mergeCell ref="UEK262148:UEW262148"/>
    <mergeCell ref="UEX262148:UFJ262148"/>
    <mergeCell ref="UOG262148:UOS262148"/>
    <mergeCell ref="UOT262148:UPF262148"/>
    <mergeCell ref="UYC262148:UYO262148"/>
    <mergeCell ref="UYP262148:UZB262148"/>
    <mergeCell ref="VHY262148:VIK262148"/>
    <mergeCell ref="VIL262148:VIX262148"/>
    <mergeCell ref="VRU262148:VSG262148"/>
    <mergeCell ref="VSH262148:VST262148"/>
    <mergeCell ref="WBQ262148:WCC262148"/>
    <mergeCell ref="WCD262148:WCP262148"/>
    <mergeCell ref="WLM262148:WLY262148"/>
    <mergeCell ref="WLZ262148:WML262148"/>
    <mergeCell ref="WVI262148:WVU262148"/>
    <mergeCell ref="WVV262148:WWH262148"/>
    <mergeCell ref="X262149:Z262149"/>
    <mergeCell ref="JT262149:JV262149"/>
    <mergeCell ref="TP262149:TR262149"/>
    <mergeCell ref="ADL262149:ADN262149"/>
    <mergeCell ref="ANH262149:ANJ262149"/>
    <mergeCell ref="AXD262149:AXF262149"/>
    <mergeCell ref="BGZ262149:BHB262149"/>
    <mergeCell ref="BQV262149:BQX262149"/>
    <mergeCell ref="CAR262149:CAT262149"/>
    <mergeCell ref="CKN262149:CKP262149"/>
    <mergeCell ref="CUJ262149:CUL262149"/>
    <mergeCell ref="DEF262149:DEH262149"/>
    <mergeCell ref="DOB262149:DOD262149"/>
    <mergeCell ref="DXX262149:DXZ262149"/>
    <mergeCell ref="EHT262149:EHV262149"/>
    <mergeCell ref="ERP262149:ERR262149"/>
    <mergeCell ref="FBL262149:FBN262149"/>
    <mergeCell ref="FLH262149:FLJ262149"/>
    <mergeCell ref="FVD262149:FVF262149"/>
    <mergeCell ref="GEZ262149:GFB262149"/>
    <mergeCell ref="GOV262149:GOX262149"/>
    <mergeCell ref="GYR262149:GYT262149"/>
    <mergeCell ref="HIN262149:HIP262149"/>
    <mergeCell ref="HSJ262149:HSL262149"/>
    <mergeCell ref="ICF262149:ICH262149"/>
    <mergeCell ref="IMB262149:IMD262149"/>
    <mergeCell ref="IVX262149:IVZ262149"/>
    <mergeCell ref="JFT262149:JFV262149"/>
    <mergeCell ref="JPP262149:JPR262149"/>
    <mergeCell ref="JZL262149:JZN262149"/>
    <mergeCell ref="KJH262149:KJJ262149"/>
    <mergeCell ref="KTD262149:KTF262149"/>
    <mergeCell ref="LCZ262149:LDB262149"/>
    <mergeCell ref="LMV262149:LMX262149"/>
    <mergeCell ref="LWR262149:LWT262149"/>
    <mergeCell ref="MGN262149:MGP262149"/>
    <mergeCell ref="MQJ262149:MQL262149"/>
    <mergeCell ref="NAF262149:NAH262149"/>
    <mergeCell ref="NKB262149:NKD262149"/>
    <mergeCell ref="NTX262149:NTZ262149"/>
    <mergeCell ref="ODT262149:ODV262149"/>
    <mergeCell ref="ONP262149:ONR262149"/>
    <mergeCell ref="OXL262149:OXN262149"/>
    <mergeCell ref="PHH262149:PHJ262149"/>
    <mergeCell ref="PRD262149:PRF262149"/>
    <mergeCell ref="QAZ262149:QBB262149"/>
    <mergeCell ref="QKV262149:QKX262149"/>
    <mergeCell ref="QUR262149:QUT262149"/>
    <mergeCell ref="REN262149:REP262149"/>
    <mergeCell ref="ROJ262149:ROL262149"/>
    <mergeCell ref="RYF262149:RYH262149"/>
    <mergeCell ref="SIB262149:SID262149"/>
    <mergeCell ref="SRX262149:SRZ262149"/>
    <mergeCell ref="TBT262149:TBV262149"/>
    <mergeCell ref="TLP262149:TLR262149"/>
    <mergeCell ref="TVL262149:TVN262149"/>
    <mergeCell ref="UFH262149:UFJ262149"/>
    <mergeCell ref="UPD262149:UPF262149"/>
    <mergeCell ref="UYZ262149:UZB262149"/>
    <mergeCell ref="VIV262149:VIX262149"/>
    <mergeCell ref="VSR262149:VST262149"/>
    <mergeCell ref="WCN262149:WCP262149"/>
    <mergeCell ref="WMJ262149:WML262149"/>
    <mergeCell ref="WWF262149:WWH262149"/>
    <mergeCell ref="A327682:W327682"/>
    <mergeCell ref="IW327682:JS327682"/>
    <mergeCell ref="SS327682:TO327682"/>
    <mergeCell ref="ACO327682:ADK327682"/>
    <mergeCell ref="AMK327682:ANG327682"/>
    <mergeCell ref="AWG327682:AXC327682"/>
    <mergeCell ref="BGC327682:BGY327682"/>
    <mergeCell ref="BPY327682:BQU327682"/>
    <mergeCell ref="BZU327682:CAQ327682"/>
    <mergeCell ref="CJQ327682:CKM327682"/>
    <mergeCell ref="CTM327682:CUI327682"/>
    <mergeCell ref="DDI327682:DEE327682"/>
    <mergeCell ref="DNE327682:DOA327682"/>
    <mergeCell ref="DXA327682:DXW327682"/>
    <mergeCell ref="EGW327682:EHS327682"/>
    <mergeCell ref="EQS327682:ERO327682"/>
    <mergeCell ref="FAO327682:FBK327682"/>
    <mergeCell ref="FKK327682:FLG327682"/>
    <mergeCell ref="FUG327682:FVC327682"/>
    <mergeCell ref="GEC327682:GEY327682"/>
    <mergeCell ref="GNY327682:GOU327682"/>
    <mergeCell ref="GXU327682:GYQ327682"/>
    <mergeCell ref="HHQ327682:HIM327682"/>
    <mergeCell ref="HRM327682:HSI327682"/>
    <mergeCell ref="IBI327682:ICE327682"/>
    <mergeCell ref="ILE327682:IMA327682"/>
    <mergeCell ref="IVA327682:IVW327682"/>
    <mergeCell ref="JEW327682:JFS327682"/>
    <mergeCell ref="JOS327682:JPO327682"/>
    <mergeCell ref="JYO327682:JZK327682"/>
    <mergeCell ref="KIK327682:KJG327682"/>
    <mergeCell ref="KSG327682:KTC327682"/>
    <mergeCell ref="LCC327682:LCY327682"/>
    <mergeCell ref="LLY327682:LMU327682"/>
    <mergeCell ref="LVU327682:LWQ327682"/>
    <mergeCell ref="MFQ327682:MGM327682"/>
    <mergeCell ref="MPM327682:MQI327682"/>
    <mergeCell ref="MZI327682:NAE327682"/>
    <mergeCell ref="NJE327682:NKA327682"/>
    <mergeCell ref="NTA327682:NTW327682"/>
    <mergeCell ref="OCW327682:ODS327682"/>
    <mergeCell ref="OMS327682:ONO327682"/>
    <mergeCell ref="OWO327682:OXK327682"/>
    <mergeCell ref="PGK327682:PHG327682"/>
    <mergeCell ref="PQG327682:PRC327682"/>
    <mergeCell ref="QAC327682:QAY327682"/>
    <mergeCell ref="QJY327682:QKU327682"/>
    <mergeCell ref="QTU327682:QUQ327682"/>
    <mergeCell ref="RDQ327682:REM327682"/>
    <mergeCell ref="RNM327682:ROI327682"/>
    <mergeCell ref="RXI327682:RYE327682"/>
    <mergeCell ref="SHE327682:SIA327682"/>
    <mergeCell ref="SRA327682:SRW327682"/>
    <mergeCell ref="TAW327682:TBS327682"/>
    <mergeCell ref="TKS327682:TLO327682"/>
    <mergeCell ref="TUO327682:TVK327682"/>
    <mergeCell ref="UEK327682:UFG327682"/>
    <mergeCell ref="UOG327682:UPC327682"/>
    <mergeCell ref="UYC327682:UYY327682"/>
    <mergeCell ref="VHY327682:VIU327682"/>
    <mergeCell ref="VRU327682:VSQ327682"/>
    <mergeCell ref="WBQ327682:WCM327682"/>
    <mergeCell ref="WLM327682:WMI327682"/>
    <mergeCell ref="WVI327682:WWE327682"/>
    <mergeCell ref="A327683:E327683"/>
    <mergeCell ref="IW327683:JA327683"/>
    <mergeCell ref="SS327683:SW327683"/>
    <mergeCell ref="ACO327683:ACS327683"/>
    <mergeCell ref="AMK327683:AMO327683"/>
    <mergeCell ref="AWG327683:AWK327683"/>
    <mergeCell ref="BGC327683:BGG327683"/>
    <mergeCell ref="BPY327683:BQC327683"/>
    <mergeCell ref="BZU327683:BZY327683"/>
    <mergeCell ref="CJQ327683:CJU327683"/>
    <mergeCell ref="CTM327683:CTQ327683"/>
    <mergeCell ref="DDI327683:DDM327683"/>
    <mergeCell ref="DNE327683:DNI327683"/>
    <mergeCell ref="DXA327683:DXE327683"/>
    <mergeCell ref="EGW327683:EHA327683"/>
    <mergeCell ref="EQS327683:EQW327683"/>
    <mergeCell ref="FAO327683:FAS327683"/>
    <mergeCell ref="FKK327683:FKO327683"/>
    <mergeCell ref="FUG327683:FUK327683"/>
    <mergeCell ref="GEC327683:GEG327683"/>
    <mergeCell ref="GNY327683:GOC327683"/>
    <mergeCell ref="GXU327683:GXY327683"/>
    <mergeCell ref="HHQ327683:HHU327683"/>
    <mergeCell ref="HRM327683:HRQ327683"/>
    <mergeCell ref="IBI327683:IBM327683"/>
    <mergeCell ref="ILE327683:ILI327683"/>
    <mergeCell ref="IVA327683:IVE327683"/>
    <mergeCell ref="JEW327683:JFA327683"/>
    <mergeCell ref="JOS327683:JOW327683"/>
    <mergeCell ref="JYO327683:JYS327683"/>
    <mergeCell ref="KIK327683:KIO327683"/>
    <mergeCell ref="KSG327683:KSK327683"/>
    <mergeCell ref="LCC327683:LCG327683"/>
    <mergeCell ref="LLY327683:LMC327683"/>
    <mergeCell ref="LVU327683:LVY327683"/>
    <mergeCell ref="MFQ327683:MFU327683"/>
    <mergeCell ref="MPM327683:MPQ327683"/>
    <mergeCell ref="MZI327683:MZM327683"/>
    <mergeCell ref="NJE327683:NJI327683"/>
    <mergeCell ref="NTA327683:NTE327683"/>
    <mergeCell ref="OCW327683:ODA327683"/>
    <mergeCell ref="OMS327683:OMW327683"/>
    <mergeCell ref="OWO327683:OWS327683"/>
    <mergeCell ref="PGK327683:PGO327683"/>
    <mergeCell ref="PQG327683:PQK327683"/>
    <mergeCell ref="QAC327683:QAG327683"/>
    <mergeCell ref="QJY327683:QKC327683"/>
    <mergeCell ref="QTU327683:QTY327683"/>
    <mergeCell ref="RDQ327683:RDU327683"/>
    <mergeCell ref="RNM327683:RNQ327683"/>
    <mergeCell ref="RXI327683:RXM327683"/>
    <mergeCell ref="SHE327683:SHI327683"/>
    <mergeCell ref="SRA327683:SRE327683"/>
    <mergeCell ref="TAW327683:TBA327683"/>
    <mergeCell ref="TKS327683:TKW327683"/>
    <mergeCell ref="TUO327683:TUS327683"/>
    <mergeCell ref="UEK327683:UEO327683"/>
    <mergeCell ref="UOG327683:UOK327683"/>
    <mergeCell ref="UYC327683:UYG327683"/>
    <mergeCell ref="VHY327683:VIC327683"/>
    <mergeCell ref="VRU327683:VRY327683"/>
    <mergeCell ref="WBQ327683:WBU327683"/>
    <mergeCell ref="WLM327683:WLQ327683"/>
    <mergeCell ref="WVI327683:WVM327683"/>
    <mergeCell ref="A327684:M327684"/>
    <mergeCell ref="N327684:Z327684"/>
    <mergeCell ref="IW327684:JI327684"/>
    <mergeCell ref="JJ327684:JV327684"/>
    <mergeCell ref="SS327684:TE327684"/>
    <mergeCell ref="TF327684:TR327684"/>
    <mergeCell ref="ACO327684:ADA327684"/>
    <mergeCell ref="ADB327684:ADN327684"/>
    <mergeCell ref="AMK327684:AMW327684"/>
    <mergeCell ref="AMX327684:ANJ327684"/>
    <mergeCell ref="AWG327684:AWS327684"/>
    <mergeCell ref="AWT327684:AXF327684"/>
    <mergeCell ref="BGC327684:BGO327684"/>
    <mergeCell ref="BGP327684:BHB327684"/>
    <mergeCell ref="BPY327684:BQK327684"/>
    <mergeCell ref="BQL327684:BQX327684"/>
    <mergeCell ref="BZU327684:CAG327684"/>
    <mergeCell ref="CAH327684:CAT327684"/>
    <mergeCell ref="CJQ327684:CKC327684"/>
    <mergeCell ref="CKD327684:CKP327684"/>
    <mergeCell ref="CTM327684:CTY327684"/>
    <mergeCell ref="CTZ327684:CUL327684"/>
    <mergeCell ref="DDI327684:DDU327684"/>
    <mergeCell ref="DDV327684:DEH327684"/>
    <mergeCell ref="DNE327684:DNQ327684"/>
    <mergeCell ref="DNR327684:DOD327684"/>
    <mergeCell ref="DXA327684:DXM327684"/>
    <mergeCell ref="DXN327684:DXZ327684"/>
    <mergeCell ref="EGW327684:EHI327684"/>
    <mergeCell ref="EHJ327684:EHV327684"/>
    <mergeCell ref="EQS327684:ERE327684"/>
    <mergeCell ref="ERF327684:ERR327684"/>
    <mergeCell ref="FAO327684:FBA327684"/>
    <mergeCell ref="FBB327684:FBN327684"/>
    <mergeCell ref="FKK327684:FKW327684"/>
    <mergeCell ref="FKX327684:FLJ327684"/>
    <mergeCell ref="FUG327684:FUS327684"/>
    <mergeCell ref="FUT327684:FVF327684"/>
    <mergeCell ref="GEC327684:GEO327684"/>
    <mergeCell ref="GEP327684:GFB327684"/>
    <mergeCell ref="GNY327684:GOK327684"/>
    <mergeCell ref="GOL327684:GOX327684"/>
    <mergeCell ref="GXU327684:GYG327684"/>
    <mergeCell ref="GYH327684:GYT327684"/>
    <mergeCell ref="HHQ327684:HIC327684"/>
    <mergeCell ref="HID327684:HIP327684"/>
    <mergeCell ref="HRM327684:HRY327684"/>
    <mergeCell ref="HRZ327684:HSL327684"/>
    <mergeCell ref="IBI327684:IBU327684"/>
    <mergeCell ref="IBV327684:ICH327684"/>
    <mergeCell ref="ILE327684:ILQ327684"/>
    <mergeCell ref="ILR327684:IMD327684"/>
    <mergeCell ref="IVA327684:IVM327684"/>
    <mergeCell ref="IVN327684:IVZ327684"/>
    <mergeCell ref="JEW327684:JFI327684"/>
    <mergeCell ref="JFJ327684:JFV327684"/>
    <mergeCell ref="JOS327684:JPE327684"/>
    <mergeCell ref="JPF327684:JPR327684"/>
    <mergeCell ref="JYO327684:JZA327684"/>
    <mergeCell ref="JZB327684:JZN327684"/>
    <mergeCell ref="KIK327684:KIW327684"/>
    <mergeCell ref="KIX327684:KJJ327684"/>
    <mergeCell ref="KSG327684:KSS327684"/>
    <mergeCell ref="KST327684:KTF327684"/>
    <mergeCell ref="LCC327684:LCO327684"/>
    <mergeCell ref="LCP327684:LDB327684"/>
    <mergeCell ref="LLY327684:LMK327684"/>
    <mergeCell ref="LML327684:LMX327684"/>
    <mergeCell ref="LVU327684:LWG327684"/>
    <mergeCell ref="LWH327684:LWT327684"/>
    <mergeCell ref="MFQ327684:MGC327684"/>
    <mergeCell ref="MGD327684:MGP327684"/>
    <mergeCell ref="MPM327684:MPY327684"/>
    <mergeCell ref="MPZ327684:MQL327684"/>
    <mergeCell ref="MZI327684:MZU327684"/>
    <mergeCell ref="MZV327684:NAH327684"/>
    <mergeCell ref="NJE327684:NJQ327684"/>
    <mergeCell ref="NJR327684:NKD327684"/>
    <mergeCell ref="NTA327684:NTM327684"/>
    <mergeCell ref="NTN327684:NTZ327684"/>
    <mergeCell ref="OCW327684:ODI327684"/>
    <mergeCell ref="ODJ327684:ODV327684"/>
    <mergeCell ref="OMS327684:ONE327684"/>
    <mergeCell ref="ONF327684:ONR327684"/>
    <mergeCell ref="OWO327684:OXA327684"/>
    <mergeCell ref="OXB327684:OXN327684"/>
    <mergeCell ref="PGK327684:PGW327684"/>
    <mergeCell ref="PGX327684:PHJ327684"/>
    <mergeCell ref="PQG327684:PQS327684"/>
    <mergeCell ref="PQT327684:PRF327684"/>
    <mergeCell ref="QAC327684:QAO327684"/>
    <mergeCell ref="QAP327684:QBB327684"/>
    <mergeCell ref="QJY327684:QKK327684"/>
    <mergeCell ref="QKL327684:QKX327684"/>
    <mergeCell ref="QTU327684:QUG327684"/>
    <mergeCell ref="QUH327684:QUT327684"/>
    <mergeCell ref="RDQ327684:REC327684"/>
    <mergeCell ref="RED327684:REP327684"/>
    <mergeCell ref="RNM327684:RNY327684"/>
    <mergeCell ref="RNZ327684:ROL327684"/>
    <mergeCell ref="RXI327684:RXU327684"/>
    <mergeCell ref="RXV327684:RYH327684"/>
    <mergeCell ref="SHE327684:SHQ327684"/>
    <mergeCell ref="SHR327684:SID327684"/>
    <mergeCell ref="SRA327684:SRM327684"/>
    <mergeCell ref="SRN327684:SRZ327684"/>
    <mergeCell ref="TAW327684:TBI327684"/>
    <mergeCell ref="TBJ327684:TBV327684"/>
    <mergeCell ref="TKS327684:TLE327684"/>
    <mergeCell ref="TLF327684:TLR327684"/>
    <mergeCell ref="TUO327684:TVA327684"/>
    <mergeCell ref="TVB327684:TVN327684"/>
    <mergeCell ref="UEK327684:UEW327684"/>
    <mergeCell ref="UEX327684:UFJ327684"/>
    <mergeCell ref="UOG327684:UOS327684"/>
    <mergeCell ref="UOT327684:UPF327684"/>
    <mergeCell ref="UYC327684:UYO327684"/>
    <mergeCell ref="UYP327684:UZB327684"/>
    <mergeCell ref="VHY327684:VIK327684"/>
    <mergeCell ref="VIL327684:VIX327684"/>
    <mergeCell ref="VRU327684:VSG327684"/>
    <mergeCell ref="VSH327684:VST327684"/>
    <mergeCell ref="WBQ327684:WCC327684"/>
    <mergeCell ref="WCD327684:WCP327684"/>
    <mergeCell ref="WLM327684:WLY327684"/>
    <mergeCell ref="WLZ327684:WML327684"/>
    <mergeCell ref="WVI327684:WVU327684"/>
    <mergeCell ref="WVV327684:WWH327684"/>
    <mergeCell ref="X327685:Z327685"/>
    <mergeCell ref="JT327685:JV327685"/>
    <mergeCell ref="TP327685:TR327685"/>
    <mergeCell ref="ADL327685:ADN327685"/>
    <mergeCell ref="ANH327685:ANJ327685"/>
    <mergeCell ref="AXD327685:AXF327685"/>
    <mergeCell ref="BGZ327685:BHB327685"/>
    <mergeCell ref="BQV327685:BQX327685"/>
    <mergeCell ref="CAR327685:CAT327685"/>
    <mergeCell ref="CKN327685:CKP327685"/>
    <mergeCell ref="CUJ327685:CUL327685"/>
    <mergeCell ref="DEF327685:DEH327685"/>
    <mergeCell ref="DOB327685:DOD327685"/>
    <mergeCell ref="DXX327685:DXZ327685"/>
    <mergeCell ref="EHT327685:EHV327685"/>
    <mergeCell ref="ERP327685:ERR327685"/>
    <mergeCell ref="FBL327685:FBN327685"/>
    <mergeCell ref="FLH327685:FLJ327685"/>
    <mergeCell ref="FVD327685:FVF327685"/>
    <mergeCell ref="GEZ327685:GFB327685"/>
    <mergeCell ref="GOV327685:GOX327685"/>
    <mergeCell ref="GYR327685:GYT327685"/>
    <mergeCell ref="HIN327685:HIP327685"/>
    <mergeCell ref="HSJ327685:HSL327685"/>
    <mergeCell ref="ICF327685:ICH327685"/>
    <mergeCell ref="IMB327685:IMD327685"/>
    <mergeCell ref="IVX327685:IVZ327685"/>
    <mergeCell ref="JFT327685:JFV327685"/>
    <mergeCell ref="JPP327685:JPR327685"/>
    <mergeCell ref="JZL327685:JZN327685"/>
    <mergeCell ref="KJH327685:KJJ327685"/>
    <mergeCell ref="KTD327685:KTF327685"/>
    <mergeCell ref="LCZ327685:LDB327685"/>
    <mergeCell ref="LMV327685:LMX327685"/>
    <mergeCell ref="LWR327685:LWT327685"/>
    <mergeCell ref="MGN327685:MGP327685"/>
    <mergeCell ref="MQJ327685:MQL327685"/>
    <mergeCell ref="NAF327685:NAH327685"/>
    <mergeCell ref="NKB327685:NKD327685"/>
    <mergeCell ref="NTX327685:NTZ327685"/>
    <mergeCell ref="ODT327685:ODV327685"/>
    <mergeCell ref="ONP327685:ONR327685"/>
    <mergeCell ref="OXL327685:OXN327685"/>
    <mergeCell ref="PHH327685:PHJ327685"/>
    <mergeCell ref="PRD327685:PRF327685"/>
    <mergeCell ref="QAZ327685:QBB327685"/>
    <mergeCell ref="QKV327685:QKX327685"/>
    <mergeCell ref="QUR327685:QUT327685"/>
    <mergeCell ref="REN327685:REP327685"/>
    <mergeCell ref="ROJ327685:ROL327685"/>
    <mergeCell ref="RYF327685:RYH327685"/>
    <mergeCell ref="SIB327685:SID327685"/>
    <mergeCell ref="SRX327685:SRZ327685"/>
    <mergeCell ref="TBT327685:TBV327685"/>
    <mergeCell ref="TLP327685:TLR327685"/>
    <mergeCell ref="TVL327685:TVN327685"/>
    <mergeCell ref="UFH327685:UFJ327685"/>
    <mergeCell ref="UPD327685:UPF327685"/>
    <mergeCell ref="UYZ327685:UZB327685"/>
    <mergeCell ref="VIV327685:VIX327685"/>
    <mergeCell ref="VSR327685:VST327685"/>
    <mergeCell ref="WCN327685:WCP327685"/>
    <mergeCell ref="WMJ327685:WML327685"/>
    <mergeCell ref="WWF327685:WWH327685"/>
    <mergeCell ref="A393218:W393218"/>
    <mergeCell ref="IW393218:JS393218"/>
    <mergeCell ref="SS393218:TO393218"/>
    <mergeCell ref="ACO393218:ADK393218"/>
    <mergeCell ref="AMK393218:ANG393218"/>
    <mergeCell ref="AWG393218:AXC393218"/>
    <mergeCell ref="BGC393218:BGY393218"/>
    <mergeCell ref="BPY393218:BQU393218"/>
    <mergeCell ref="BZU393218:CAQ393218"/>
    <mergeCell ref="CJQ393218:CKM393218"/>
    <mergeCell ref="CTM393218:CUI393218"/>
    <mergeCell ref="DDI393218:DEE393218"/>
    <mergeCell ref="DNE393218:DOA393218"/>
    <mergeCell ref="DXA393218:DXW393218"/>
    <mergeCell ref="EGW393218:EHS393218"/>
    <mergeCell ref="EQS393218:ERO393218"/>
    <mergeCell ref="FAO393218:FBK393218"/>
    <mergeCell ref="FKK393218:FLG393218"/>
    <mergeCell ref="FUG393218:FVC393218"/>
    <mergeCell ref="GEC393218:GEY393218"/>
    <mergeCell ref="GNY393218:GOU393218"/>
    <mergeCell ref="GXU393218:GYQ393218"/>
    <mergeCell ref="HHQ393218:HIM393218"/>
    <mergeCell ref="HRM393218:HSI393218"/>
    <mergeCell ref="IBI393218:ICE393218"/>
    <mergeCell ref="ILE393218:IMA393218"/>
    <mergeCell ref="IVA393218:IVW393218"/>
    <mergeCell ref="JEW393218:JFS393218"/>
    <mergeCell ref="JOS393218:JPO393218"/>
    <mergeCell ref="JYO393218:JZK393218"/>
    <mergeCell ref="KIK393218:KJG393218"/>
    <mergeCell ref="KSG393218:KTC393218"/>
    <mergeCell ref="LCC393218:LCY393218"/>
    <mergeCell ref="LLY393218:LMU393218"/>
    <mergeCell ref="LVU393218:LWQ393218"/>
    <mergeCell ref="MFQ393218:MGM393218"/>
    <mergeCell ref="MPM393218:MQI393218"/>
    <mergeCell ref="MZI393218:NAE393218"/>
    <mergeCell ref="NJE393218:NKA393218"/>
    <mergeCell ref="NTA393218:NTW393218"/>
    <mergeCell ref="OCW393218:ODS393218"/>
    <mergeCell ref="OMS393218:ONO393218"/>
    <mergeCell ref="OWO393218:OXK393218"/>
    <mergeCell ref="PGK393218:PHG393218"/>
    <mergeCell ref="PQG393218:PRC393218"/>
    <mergeCell ref="QAC393218:QAY393218"/>
    <mergeCell ref="QJY393218:QKU393218"/>
    <mergeCell ref="QTU393218:QUQ393218"/>
    <mergeCell ref="RDQ393218:REM393218"/>
    <mergeCell ref="RNM393218:ROI393218"/>
    <mergeCell ref="RXI393218:RYE393218"/>
    <mergeCell ref="SHE393218:SIA393218"/>
    <mergeCell ref="SRA393218:SRW393218"/>
    <mergeCell ref="TAW393218:TBS393218"/>
    <mergeCell ref="TKS393218:TLO393218"/>
    <mergeCell ref="TUO393218:TVK393218"/>
    <mergeCell ref="UEK393218:UFG393218"/>
    <mergeCell ref="UOG393218:UPC393218"/>
    <mergeCell ref="UYC393218:UYY393218"/>
    <mergeCell ref="VHY393218:VIU393218"/>
    <mergeCell ref="VRU393218:VSQ393218"/>
    <mergeCell ref="WBQ393218:WCM393218"/>
    <mergeCell ref="WLM393218:WMI393218"/>
    <mergeCell ref="WVI393218:WWE393218"/>
    <mergeCell ref="A393219:E393219"/>
    <mergeCell ref="IW393219:JA393219"/>
    <mergeCell ref="SS393219:SW393219"/>
    <mergeCell ref="ACO393219:ACS393219"/>
    <mergeCell ref="AMK393219:AMO393219"/>
    <mergeCell ref="AWG393219:AWK393219"/>
    <mergeCell ref="BGC393219:BGG393219"/>
    <mergeCell ref="BPY393219:BQC393219"/>
    <mergeCell ref="BZU393219:BZY393219"/>
    <mergeCell ref="CJQ393219:CJU393219"/>
    <mergeCell ref="CTM393219:CTQ393219"/>
    <mergeCell ref="DDI393219:DDM393219"/>
    <mergeCell ref="DNE393219:DNI393219"/>
    <mergeCell ref="DXA393219:DXE393219"/>
    <mergeCell ref="EGW393219:EHA393219"/>
    <mergeCell ref="EQS393219:EQW393219"/>
    <mergeCell ref="FAO393219:FAS393219"/>
    <mergeCell ref="FKK393219:FKO393219"/>
    <mergeCell ref="FUG393219:FUK393219"/>
    <mergeCell ref="GEC393219:GEG393219"/>
    <mergeCell ref="GNY393219:GOC393219"/>
    <mergeCell ref="GXU393219:GXY393219"/>
    <mergeCell ref="HHQ393219:HHU393219"/>
    <mergeCell ref="HRM393219:HRQ393219"/>
    <mergeCell ref="IBI393219:IBM393219"/>
    <mergeCell ref="ILE393219:ILI393219"/>
    <mergeCell ref="IVA393219:IVE393219"/>
    <mergeCell ref="JEW393219:JFA393219"/>
    <mergeCell ref="JOS393219:JOW393219"/>
    <mergeCell ref="JYO393219:JYS393219"/>
    <mergeCell ref="KIK393219:KIO393219"/>
    <mergeCell ref="KSG393219:KSK393219"/>
    <mergeCell ref="LCC393219:LCG393219"/>
    <mergeCell ref="LLY393219:LMC393219"/>
    <mergeCell ref="LVU393219:LVY393219"/>
    <mergeCell ref="MFQ393219:MFU393219"/>
    <mergeCell ref="MPM393219:MPQ393219"/>
    <mergeCell ref="MZI393219:MZM393219"/>
    <mergeCell ref="NJE393219:NJI393219"/>
    <mergeCell ref="NTA393219:NTE393219"/>
    <mergeCell ref="OCW393219:ODA393219"/>
    <mergeCell ref="OMS393219:OMW393219"/>
    <mergeCell ref="OWO393219:OWS393219"/>
    <mergeCell ref="PGK393219:PGO393219"/>
    <mergeCell ref="PQG393219:PQK393219"/>
    <mergeCell ref="QAC393219:QAG393219"/>
    <mergeCell ref="QJY393219:QKC393219"/>
    <mergeCell ref="QTU393219:QTY393219"/>
    <mergeCell ref="RDQ393219:RDU393219"/>
    <mergeCell ref="RNM393219:RNQ393219"/>
    <mergeCell ref="RXI393219:RXM393219"/>
    <mergeCell ref="SHE393219:SHI393219"/>
    <mergeCell ref="SRA393219:SRE393219"/>
    <mergeCell ref="TAW393219:TBA393219"/>
    <mergeCell ref="TKS393219:TKW393219"/>
    <mergeCell ref="TUO393219:TUS393219"/>
    <mergeCell ref="UEK393219:UEO393219"/>
    <mergeCell ref="UOG393219:UOK393219"/>
    <mergeCell ref="UYC393219:UYG393219"/>
    <mergeCell ref="VHY393219:VIC393219"/>
    <mergeCell ref="VRU393219:VRY393219"/>
    <mergeCell ref="WBQ393219:WBU393219"/>
    <mergeCell ref="WLM393219:WLQ393219"/>
    <mergeCell ref="WVI393219:WVM393219"/>
    <mergeCell ref="A393220:M393220"/>
    <mergeCell ref="N393220:Z393220"/>
    <mergeCell ref="IW393220:JI393220"/>
    <mergeCell ref="JJ393220:JV393220"/>
    <mergeCell ref="SS393220:TE393220"/>
    <mergeCell ref="TF393220:TR393220"/>
    <mergeCell ref="ACO393220:ADA393220"/>
    <mergeCell ref="ADB393220:ADN393220"/>
    <mergeCell ref="AMK393220:AMW393220"/>
    <mergeCell ref="AMX393220:ANJ393220"/>
    <mergeCell ref="AWG393220:AWS393220"/>
    <mergeCell ref="AWT393220:AXF393220"/>
    <mergeCell ref="BGC393220:BGO393220"/>
    <mergeCell ref="BGP393220:BHB393220"/>
    <mergeCell ref="BPY393220:BQK393220"/>
    <mergeCell ref="BQL393220:BQX393220"/>
    <mergeCell ref="BZU393220:CAG393220"/>
    <mergeCell ref="CAH393220:CAT393220"/>
    <mergeCell ref="CJQ393220:CKC393220"/>
    <mergeCell ref="CKD393220:CKP393220"/>
    <mergeCell ref="CTM393220:CTY393220"/>
    <mergeCell ref="CTZ393220:CUL393220"/>
    <mergeCell ref="DDI393220:DDU393220"/>
    <mergeCell ref="DDV393220:DEH393220"/>
    <mergeCell ref="DNE393220:DNQ393220"/>
    <mergeCell ref="DNR393220:DOD393220"/>
    <mergeCell ref="DXA393220:DXM393220"/>
    <mergeCell ref="DXN393220:DXZ393220"/>
    <mergeCell ref="EGW393220:EHI393220"/>
    <mergeCell ref="EHJ393220:EHV393220"/>
    <mergeCell ref="EQS393220:ERE393220"/>
    <mergeCell ref="ERF393220:ERR393220"/>
    <mergeCell ref="FAO393220:FBA393220"/>
    <mergeCell ref="FBB393220:FBN393220"/>
    <mergeCell ref="FKK393220:FKW393220"/>
    <mergeCell ref="FKX393220:FLJ393220"/>
    <mergeCell ref="FUG393220:FUS393220"/>
    <mergeCell ref="FUT393220:FVF393220"/>
    <mergeCell ref="GEC393220:GEO393220"/>
    <mergeCell ref="GEP393220:GFB393220"/>
    <mergeCell ref="GNY393220:GOK393220"/>
    <mergeCell ref="GOL393220:GOX393220"/>
    <mergeCell ref="GXU393220:GYG393220"/>
    <mergeCell ref="GYH393220:GYT393220"/>
    <mergeCell ref="HHQ393220:HIC393220"/>
    <mergeCell ref="HID393220:HIP393220"/>
    <mergeCell ref="HRM393220:HRY393220"/>
    <mergeCell ref="HRZ393220:HSL393220"/>
    <mergeCell ref="IBI393220:IBU393220"/>
    <mergeCell ref="IBV393220:ICH393220"/>
    <mergeCell ref="ILE393220:ILQ393220"/>
    <mergeCell ref="ILR393220:IMD393220"/>
    <mergeCell ref="IVA393220:IVM393220"/>
    <mergeCell ref="IVN393220:IVZ393220"/>
    <mergeCell ref="JEW393220:JFI393220"/>
    <mergeCell ref="JFJ393220:JFV393220"/>
    <mergeCell ref="JOS393220:JPE393220"/>
    <mergeCell ref="JPF393220:JPR393220"/>
    <mergeCell ref="JYO393220:JZA393220"/>
    <mergeCell ref="JZB393220:JZN393220"/>
    <mergeCell ref="KIK393220:KIW393220"/>
    <mergeCell ref="KIX393220:KJJ393220"/>
    <mergeCell ref="KSG393220:KSS393220"/>
    <mergeCell ref="KST393220:KTF393220"/>
    <mergeCell ref="LCC393220:LCO393220"/>
    <mergeCell ref="LCP393220:LDB393220"/>
    <mergeCell ref="LLY393220:LMK393220"/>
    <mergeCell ref="LML393220:LMX393220"/>
    <mergeCell ref="LVU393220:LWG393220"/>
    <mergeCell ref="LWH393220:LWT393220"/>
    <mergeCell ref="MFQ393220:MGC393220"/>
    <mergeCell ref="MGD393220:MGP393220"/>
    <mergeCell ref="MPM393220:MPY393220"/>
    <mergeCell ref="MPZ393220:MQL393220"/>
    <mergeCell ref="MZI393220:MZU393220"/>
    <mergeCell ref="MZV393220:NAH393220"/>
    <mergeCell ref="NJE393220:NJQ393220"/>
    <mergeCell ref="NJR393220:NKD393220"/>
    <mergeCell ref="NTA393220:NTM393220"/>
    <mergeCell ref="NTN393220:NTZ393220"/>
    <mergeCell ref="OCW393220:ODI393220"/>
    <mergeCell ref="ODJ393220:ODV393220"/>
    <mergeCell ref="OMS393220:ONE393220"/>
    <mergeCell ref="ONF393220:ONR393220"/>
    <mergeCell ref="OWO393220:OXA393220"/>
    <mergeCell ref="OXB393220:OXN393220"/>
    <mergeCell ref="PGK393220:PGW393220"/>
    <mergeCell ref="PGX393220:PHJ393220"/>
    <mergeCell ref="PQG393220:PQS393220"/>
    <mergeCell ref="PQT393220:PRF393220"/>
    <mergeCell ref="QAC393220:QAO393220"/>
    <mergeCell ref="QAP393220:QBB393220"/>
    <mergeCell ref="QJY393220:QKK393220"/>
    <mergeCell ref="QKL393220:QKX393220"/>
    <mergeCell ref="QTU393220:QUG393220"/>
    <mergeCell ref="QUH393220:QUT393220"/>
    <mergeCell ref="RDQ393220:REC393220"/>
    <mergeCell ref="RED393220:REP393220"/>
    <mergeCell ref="RNM393220:RNY393220"/>
    <mergeCell ref="RNZ393220:ROL393220"/>
    <mergeCell ref="RXI393220:RXU393220"/>
    <mergeCell ref="RXV393220:RYH393220"/>
    <mergeCell ref="SHE393220:SHQ393220"/>
    <mergeCell ref="SHR393220:SID393220"/>
    <mergeCell ref="SRA393220:SRM393220"/>
    <mergeCell ref="SRN393220:SRZ393220"/>
    <mergeCell ref="TAW393220:TBI393220"/>
    <mergeCell ref="TBJ393220:TBV393220"/>
    <mergeCell ref="TKS393220:TLE393220"/>
    <mergeCell ref="TLF393220:TLR393220"/>
    <mergeCell ref="TUO393220:TVA393220"/>
    <mergeCell ref="TVB393220:TVN393220"/>
    <mergeCell ref="UEK393220:UEW393220"/>
    <mergeCell ref="UEX393220:UFJ393220"/>
    <mergeCell ref="UOG393220:UOS393220"/>
    <mergeCell ref="UOT393220:UPF393220"/>
    <mergeCell ref="UYC393220:UYO393220"/>
    <mergeCell ref="UYP393220:UZB393220"/>
    <mergeCell ref="VHY393220:VIK393220"/>
    <mergeCell ref="VIL393220:VIX393220"/>
    <mergeCell ref="VRU393220:VSG393220"/>
    <mergeCell ref="VSH393220:VST393220"/>
    <mergeCell ref="WBQ393220:WCC393220"/>
    <mergeCell ref="WCD393220:WCP393220"/>
    <mergeCell ref="WLM393220:WLY393220"/>
    <mergeCell ref="WLZ393220:WML393220"/>
    <mergeCell ref="WVI393220:WVU393220"/>
    <mergeCell ref="WVV393220:WWH393220"/>
    <mergeCell ref="X393221:Z393221"/>
    <mergeCell ref="JT393221:JV393221"/>
    <mergeCell ref="TP393221:TR393221"/>
    <mergeCell ref="ADL393221:ADN393221"/>
    <mergeCell ref="ANH393221:ANJ393221"/>
    <mergeCell ref="AXD393221:AXF393221"/>
    <mergeCell ref="BGZ393221:BHB393221"/>
    <mergeCell ref="BQV393221:BQX393221"/>
    <mergeCell ref="CAR393221:CAT393221"/>
    <mergeCell ref="CKN393221:CKP393221"/>
    <mergeCell ref="CUJ393221:CUL393221"/>
    <mergeCell ref="DEF393221:DEH393221"/>
    <mergeCell ref="DOB393221:DOD393221"/>
    <mergeCell ref="DXX393221:DXZ393221"/>
    <mergeCell ref="EHT393221:EHV393221"/>
    <mergeCell ref="ERP393221:ERR393221"/>
    <mergeCell ref="FBL393221:FBN393221"/>
    <mergeCell ref="FLH393221:FLJ393221"/>
    <mergeCell ref="FVD393221:FVF393221"/>
    <mergeCell ref="GEZ393221:GFB393221"/>
    <mergeCell ref="GOV393221:GOX393221"/>
    <mergeCell ref="GYR393221:GYT393221"/>
    <mergeCell ref="HIN393221:HIP393221"/>
    <mergeCell ref="HSJ393221:HSL393221"/>
    <mergeCell ref="ICF393221:ICH393221"/>
    <mergeCell ref="IMB393221:IMD393221"/>
    <mergeCell ref="IVX393221:IVZ393221"/>
    <mergeCell ref="JFT393221:JFV393221"/>
    <mergeCell ref="JPP393221:JPR393221"/>
    <mergeCell ref="JZL393221:JZN393221"/>
    <mergeCell ref="KJH393221:KJJ393221"/>
    <mergeCell ref="KTD393221:KTF393221"/>
    <mergeCell ref="LCZ393221:LDB393221"/>
    <mergeCell ref="LMV393221:LMX393221"/>
    <mergeCell ref="LWR393221:LWT393221"/>
    <mergeCell ref="MGN393221:MGP393221"/>
    <mergeCell ref="MQJ393221:MQL393221"/>
    <mergeCell ref="NAF393221:NAH393221"/>
    <mergeCell ref="NKB393221:NKD393221"/>
    <mergeCell ref="NTX393221:NTZ393221"/>
    <mergeCell ref="ODT393221:ODV393221"/>
    <mergeCell ref="ONP393221:ONR393221"/>
    <mergeCell ref="OXL393221:OXN393221"/>
    <mergeCell ref="PHH393221:PHJ393221"/>
    <mergeCell ref="PRD393221:PRF393221"/>
    <mergeCell ref="QAZ393221:QBB393221"/>
    <mergeCell ref="QKV393221:QKX393221"/>
    <mergeCell ref="QUR393221:QUT393221"/>
    <mergeCell ref="REN393221:REP393221"/>
    <mergeCell ref="ROJ393221:ROL393221"/>
    <mergeCell ref="RYF393221:RYH393221"/>
    <mergeCell ref="SIB393221:SID393221"/>
    <mergeCell ref="SRX393221:SRZ393221"/>
    <mergeCell ref="TBT393221:TBV393221"/>
    <mergeCell ref="TLP393221:TLR393221"/>
    <mergeCell ref="TVL393221:TVN393221"/>
    <mergeCell ref="UFH393221:UFJ393221"/>
    <mergeCell ref="UPD393221:UPF393221"/>
    <mergeCell ref="UYZ393221:UZB393221"/>
    <mergeCell ref="VIV393221:VIX393221"/>
    <mergeCell ref="VSR393221:VST393221"/>
    <mergeCell ref="WCN393221:WCP393221"/>
    <mergeCell ref="WMJ393221:WML393221"/>
    <mergeCell ref="WWF393221:WWH393221"/>
    <mergeCell ref="A458754:W458754"/>
    <mergeCell ref="IW458754:JS458754"/>
    <mergeCell ref="SS458754:TO458754"/>
    <mergeCell ref="ACO458754:ADK458754"/>
    <mergeCell ref="AMK458754:ANG458754"/>
    <mergeCell ref="AWG458754:AXC458754"/>
    <mergeCell ref="BGC458754:BGY458754"/>
    <mergeCell ref="BPY458754:BQU458754"/>
    <mergeCell ref="BZU458754:CAQ458754"/>
    <mergeCell ref="CJQ458754:CKM458754"/>
    <mergeCell ref="CTM458754:CUI458754"/>
    <mergeCell ref="DDI458754:DEE458754"/>
    <mergeCell ref="DNE458754:DOA458754"/>
    <mergeCell ref="DXA458754:DXW458754"/>
    <mergeCell ref="EGW458754:EHS458754"/>
    <mergeCell ref="EQS458754:ERO458754"/>
    <mergeCell ref="FAO458754:FBK458754"/>
    <mergeCell ref="FKK458754:FLG458754"/>
    <mergeCell ref="FUG458754:FVC458754"/>
    <mergeCell ref="GEC458754:GEY458754"/>
    <mergeCell ref="GNY458754:GOU458754"/>
    <mergeCell ref="GXU458754:GYQ458754"/>
    <mergeCell ref="HHQ458754:HIM458754"/>
    <mergeCell ref="HRM458754:HSI458754"/>
    <mergeCell ref="IBI458754:ICE458754"/>
    <mergeCell ref="ILE458754:IMA458754"/>
    <mergeCell ref="IVA458754:IVW458754"/>
    <mergeCell ref="JEW458754:JFS458754"/>
    <mergeCell ref="JOS458754:JPO458754"/>
    <mergeCell ref="JYO458754:JZK458754"/>
    <mergeCell ref="KIK458754:KJG458754"/>
    <mergeCell ref="KSG458754:KTC458754"/>
    <mergeCell ref="LCC458754:LCY458754"/>
    <mergeCell ref="LLY458754:LMU458754"/>
    <mergeCell ref="LVU458754:LWQ458754"/>
    <mergeCell ref="MFQ458754:MGM458754"/>
    <mergeCell ref="MPM458754:MQI458754"/>
    <mergeCell ref="MZI458754:NAE458754"/>
    <mergeCell ref="NJE458754:NKA458754"/>
    <mergeCell ref="NTA458754:NTW458754"/>
    <mergeCell ref="OCW458754:ODS458754"/>
    <mergeCell ref="OMS458754:ONO458754"/>
    <mergeCell ref="OWO458754:OXK458754"/>
    <mergeCell ref="PGK458754:PHG458754"/>
    <mergeCell ref="PQG458754:PRC458754"/>
    <mergeCell ref="QAC458754:QAY458754"/>
    <mergeCell ref="QJY458754:QKU458754"/>
    <mergeCell ref="QTU458754:QUQ458754"/>
    <mergeCell ref="RDQ458754:REM458754"/>
    <mergeCell ref="RNM458754:ROI458754"/>
    <mergeCell ref="RXI458754:RYE458754"/>
    <mergeCell ref="SHE458754:SIA458754"/>
    <mergeCell ref="SRA458754:SRW458754"/>
    <mergeCell ref="TAW458754:TBS458754"/>
    <mergeCell ref="TKS458754:TLO458754"/>
    <mergeCell ref="TUO458754:TVK458754"/>
    <mergeCell ref="UEK458754:UFG458754"/>
    <mergeCell ref="UOG458754:UPC458754"/>
    <mergeCell ref="UYC458754:UYY458754"/>
    <mergeCell ref="VHY458754:VIU458754"/>
    <mergeCell ref="VRU458754:VSQ458754"/>
    <mergeCell ref="WBQ458754:WCM458754"/>
    <mergeCell ref="WLM458754:WMI458754"/>
    <mergeCell ref="WVI458754:WWE458754"/>
    <mergeCell ref="A458755:E458755"/>
    <mergeCell ref="IW458755:JA458755"/>
    <mergeCell ref="SS458755:SW458755"/>
    <mergeCell ref="ACO458755:ACS458755"/>
    <mergeCell ref="AMK458755:AMO458755"/>
    <mergeCell ref="AWG458755:AWK458755"/>
    <mergeCell ref="BGC458755:BGG458755"/>
    <mergeCell ref="BPY458755:BQC458755"/>
    <mergeCell ref="BZU458755:BZY458755"/>
    <mergeCell ref="CJQ458755:CJU458755"/>
    <mergeCell ref="CTM458755:CTQ458755"/>
    <mergeCell ref="DDI458755:DDM458755"/>
    <mergeCell ref="DNE458755:DNI458755"/>
    <mergeCell ref="DXA458755:DXE458755"/>
    <mergeCell ref="EGW458755:EHA458755"/>
    <mergeCell ref="EQS458755:EQW458755"/>
    <mergeCell ref="FAO458755:FAS458755"/>
    <mergeCell ref="FKK458755:FKO458755"/>
    <mergeCell ref="FUG458755:FUK458755"/>
    <mergeCell ref="GEC458755:GEG458755"/>
    <mergeCell ref="GNY458755:GOC458755"/>
    <mergeCell ref="GXU458755:GXY458755"/>
    <mergeCell ref="HHQ458755:HHU458755"/>
    <mergeCell ref="HRM458755:HRQ458755"/>
    <mergeCell ref="IBI458755:IBM458755"/>
    <mergeCell ref="ILE458755:ILI458755"/>
    <mergeCell ref="IVA458755:IVE458755"/>
    <mergeCell ref="JEW458755:JFA458755"/>
    <mergeCell ref="JOS458755:JOW458755"/>
    <mergeCell ref="JYO458755:JYS458755"/>
    <mergeCell ref="KIK458755:KIO458755"/>
    <mergeCell ref="KSG458755:KSK458755"/>
    <mergeCell ref="LCC458755:LCG458755"/>
    <mergeCell ref="LLY458755:LMC458755"/>
    <mergeCell ref="LVU458755:LVY458755"/>
    <mergeCell ref="MFQ458755:MFU458755"/>
    <mergeCell ref="MPM458755:MPQ458755"/>
    <mergeCell ref="MZI458755:MZM458755"/>
    <mergeCell ref="NJE458755:NJI458755"/>
    <mergeCell ref="NTA458755:NTE458755"/>
    <mergeCell ref="OCW458755:ODA458755"/>
    <mergeCell ref="OMS458755:OMW458755"/>
    <mergeCell ref="OWO458755:OWS458755"/>
    <mergeCell ref="PGK458755:PGO458755"/>
    <mergeCell ref="PQG458755:PQK458755"/>
    <mergeCell ref="QAC458755:QAG458755"/>
    <mergeCell ref="QJY458755:QKC458755"/>
    <mergeCell ref="QTU458755:QTY458755"/>
    <mergeCell ref="RDQ458755:RDU458755"/>
    <mergeCell ref="RNM458755:RNQ458755"/>
    <mergeCell ref="RXI458755:RXM458755"/>
    <mergeCell ref="SHE458755:SHI458755"/>
    <mergeCell ref="SRA458755:SRE458755"/>
    <mergeCell ref="TAW458755:TBA458755"/>
    <mergeCell ref="TKS458755:TKW458755"/>
    <mergeCell ref="TUO458755:TUS458755"/>
    <mergeCell ref="UEK458755:UEO458755"/>
    <mergeCell ref="UOG458755:UOK458755"/>
    <mergeCell ref="UYC458755:UYG458755"/>
    <mergeCell ref="VHY458755:VIC458755"/>
    <mergeCell ref="VRU458755:VRY458755"/>
    <mergeCell ref="WBQ458755:WBU458755"/>
    <mergeCell ref="WLM458755:WLQ458755"/>
    <mergeCell ref="WVI458755:WVM458755"/>
    <mergeCell ref="A458756:M458756"/>
    <mergeCell ref="N458756:Z458756"/>
    <mergeCell ref="IW458756:JI458756"/>
    <mergeCell ref="JJ458756:JV458756"/>
    <mergeCell ref="SS458756:TE458756"/>
    <mergeCell ref="TF458756:TR458756"/>
    <mergeCell ref="ACO458756:ADA458756"/>
    <mergeCell ref="ADB458756:ADN458756"/>
    <mergeCell ref="AMK458756:AMW458756"/>
    <mergeCell ref="AMX458756:ANJ458756"/>
    <mergeCell ref="AWG458756:AWS458756"/>
    <mergeCell ref="AWT458756:AXF458756"/>
    <mergeCell ref="BGC458756:BGO458756"/>
    <mergeCell ref="BGP458756:BHB458756"/>
    <mergeCell ref="BPY458756:BQK458756"/>
    <mergeCell ref="BQL458756:BQX458756"/>
    <mergeCell ref="BZU458756:CAG458756"/>
    <mergeCell ref="CAH458756:CAT458756"/>
    <mergeCell ref="CJQ458756:CKC458756"/>
    <mergeCell ref="CKD458756:CKP458756"/>
    <mergeCell ref="CTM458756:CTY458756"/>
    <mergeCell ref="CTZ458756:CUL458756"/>
    <mergeCell ref="DDI458756:DDU458756"/>
    <mergeCell ref="DDV458756:DEH458756"/>
    <mergeCell ref="DNE458756:DNQ458756"/>
    <mergeCell ref="DNR458756:DOD458756"/>
    <mergeCell ref="DXA458756:DXM458756"/>
    <mergeCell ref="DXN458756:DXZ458756"/>
    <mergeCell ref="EGW458756:EHI458756"/>
    <mergeCell ref="EHJ458756:EHV458756"/>
    <mergeCell ref="EQS458756:ERE458756"/>
    <mergeCell ref="ERF458756:ERR458756"/>
    <mergeCell ref="FAO458756:FBA458756"/>
    <mergeCell ref="FBB458756:FBN458756"/>
    <mergeCell ref="FKK458756:FKW458756"/>
    <mergeCell ref="FKX458756:FLJ458756"/>
    <mergeCell ref="FUG458756:FUS458756"/>
    <mergeCell ref="FUT458756:FVF458756"/>
    <mergeCell ref="GEC458756:GEO458756"/>
    <mergeCell ref="GEP458756:GFB458756"/>
    <mergeCell ref="GNY458756:GOK458756"/>
    <mergeCell ref="GOL458756:GOX458756"/>
    <mergeCell ref="GXU458756:GYG458756"/>
    <mergeCell ref="GYH458756:GYT458756"/>
    <mergeCell ref="HHQ458756:HIC458756"/>
    <mergeCell ref="HID458756:HIP458756"/>
    <mergeCell ref="HRM458756:HRY458756"/>
    <mergeCell ref="HRZ458756:HSL458756"/>
    <mergeCell ref="IBI458756:IBU458756"/>
    <mergeCell ref="IBV458756:ICH458756"/>
    <mergeCell ref="ILE458756:ILQ458756"/>
    <mergeCell ref="ILR458756:IMD458756"/>
    <mergeCell ref="IVA458756:IVM458756"/>
    <mergeCell ref="IVN458756:IVZ458756"/>
    <mergeCell ref="JEW458756:JFI458756"/>
    <mergeCell ref="JFJ458756:JFV458756"/>
    <mergeCell ref="JOS458756:JPE458756"/>
    <mergeCell ref="JPF458756:JPR458756"/>
    <mergeCell ref="JYO458756:JZA458756"/>
    <mergeCell ref="JZB458756:JZN458756"/>
    <mergeCell ref="KIK458756:KIW458756"/>
    <mergeCell ref="KIX458756:KJJ458756"/>
    <mergeCell ref="KSG458756:KSS458756"/>
    <mergeCell ref="KST458756:KTF458756"/>
    <mergeCell ref="LCC458756:LCO458756"/>
    <mergeCell ref="LCP458756:LDB458756"/>
    <mergeCell ref="LLY458756:LMK458756"/>
    <mergeCell ref="LML458756:LMX458756"/>
    <mergeCell ref="LVU458756:LWG458756"/>
    <mergeCell ref="LWH458756:LWT458756"/>
    <mergeCell ref="MFQ458756:MGC458756"/>
    <mergeCell ref="MGD458756:MGP458756"/>
    <mergeCell ref="MPM458756:MPY458756"/>
    <mergeCell ref="MPZ458756:MQL458756"/>
    <mergeCell ref="MZI458756:MZU458756"/>
    <mergeCell ref="MZV458756:NAH458756"/>
    <mergeCell ref="NJE458756:NJQ458756"/>
    <mergeCell ref="NJR458756:NKD458756"/>
    <mergeCell ref="NTA458756:NTM458756"/>
    <mergeCell ref="NTN458756:NTZ458756"/>
    <mergeCell ref="OCW458756:ODI458756"/>
    <mergeCell ref="ODJ458756:ODV458756"/>
    <mergeCell ref="OMS458756:ONE458756"/>
    <mergeCell ref="ONF458756:ONR458756"/>
    <mergeCell ref="OWO458756:OXA458756"/>
    <mergeCell ref="OXB458756:OXN458756"/>
    <mergeCell ref="PGK458756:PGW458756"/>
    <mergeCell ref="PGX458756:PHJ458756"/>
    <mergeCell ref="PQG458756:PQS458756"/>
    <mergeCell ref="PQT458756:PRF458756"/>
    <mergeCell ref="QAC458756:QAO458756"/>
    <mergeCell ref="QAP458756:QBB458756"/>
    <mergeCell ref="QJY458756:QKK458756"/>
    <mergeCell ref="QKL458756:QKX458756"/>
    <mergeCell ref="QTU458756:QUG458756"/>
    <mergeCell ref="QUH458756:QUT458756"/>
    <mergeCell ref="RDQ458756:REC458756"/>
    <mergeCell ref="RED458756:REP458756"/>
    <mergeCell ref="RNM458756:RNY458756"/>
    <mergeCell ref="RNZ458756:ROL458756"/>
    <mergeCell ref="RXI458756:RXU458756"/>
    <mergeCell ref="RXV458756:RYH458756"/>
    <mergeCell ref="SHE458756:SHQ458756"/>
    <mergeCell ref="SHR458756:SID458756"/>
    <mergeCell ref="SRA458756:SRM458756"/>
    <mergeCell ref="SRN458756:SRZ458756"/>
    <mergeCell ref="TAW458756:TBI458756"/>
    <mergeCell ref="TBJ458756:TBV458756"/>
    <mergeCell ref="TKS458756:TLE458756"/>
    <mergeCell ref="TLF458756:TLR458756"/>
    <mergeCell ref="TUO458756:TVA458756"/>
    <mergeCell ref="TVB458756:TVN458756"/>
    <mergeCell ref="UEK458756:UEW458756"/>
    <mergeCell ref="UEX458756:UFJ458756"/>
    <mergeCell ref="UOG458756:UOS458756"/>
    <mergeCell ref="UOT458756:UPF458756"/>
    <mergeCell ref="UYC458756:UYO458756"/>
    <mergeCell ref="UYP458756:UZB458756"/>
    <mergeCell ref="VHY458756:VIK458756"/>
    <mergeCell ref="VIL458756:VIX458756"/>
    <mergeCell ref="VRU458756:VSG458756"/>
    <mergeCell ref="VSH458756:VST458756"/>
    <mergeCell ref="WBQ458756:WCC458756"/>
    <mergeCell ref="WCD458756:WCP458756"/>
    <mergeCell ref="WLM458756:WLY458756"/>
    <mergeCell ref="WLZ458756:WML458756"/>
    <mergeCell ref="WVI458756:WVU458756"/>
    <mergeCell ref="WVV458756:WWH458756"/>
    <mergeCell ref="X458757:Z458757"/>
    <mergeCell ref="JT458757:JV458757"/>
    <mergeCell ref="TP458757:TR458757"/>
    <mergeCell ref="ADL458757:ADN458757"/>
    <mergeCell ref="ANH458757:ANJ458757"/>
    <mergeCell ref="AXD458757:AXF458757"/>
    <mergeCell ref="BGZ458757:BHB458757"/>
    <mergeCell ref="BQV458757:BQX458757"/>
    <mergeCell ref="CAR458757:CAT458757"/>
    <mergeCell ref="CKN458757:CKP458757"/>
    <mergeCell ref="CUJ458757:CUL458757"/>
    <mergeCell ref="DEF458757:DEH458757"/>
    <mergeCell ref="DOB458757:DOD458757"/>
    <mergeCell ref="DXX458757:DXZ458757"/>
    <mergeCell ref="EHT458757:EHV458757"/>
    <mergeCell ref="ERP458757:ERR458757"/>
    <mergeCell ref="FBL458757:FBN458757"/>
    <mergeCell ref="FLH458757:FLJ458757"/>
    <mergeCell ref="FVD458757:FVF458757"/>
    <mergeCell ref="GEZ458757:GFB458757"/>
    <mergeCell ref="GOV458757:GOX458757"/>
    <mergeCell ref="GYR458757:GYT458757"/>
    <mergeCell ref="HIN458757:HIP458757"/>
    <mergeCell ref="HSJ458757:HSL458757"/>
    <mergeCell ref="ICF458757:ICH458757"/>
    <mergeCell ref="IMB458757:IMD458757"/>
    <mergeCell ref="IVX458757:IVZ458757"/>
    <mergeCell ref="JFT458757:JFV458757"/>
    <mergeCell ref="JPP458757:JPR458757"/>
    <mergeCell ref="JZL458757:JZN458757"/>
    <mergeCell ref="KJH458757:KJJ458757"/>
    <mergeCell ref="KTD458757:KTF458757"/>
    <mergeCell ref="LCZ458757:LDB458757"/>
    <mergeCell ref="LMV458757:LMX458757"/>
    <mergeCell ref="LWR458757:LWT458757"/>
    <mergeCell ref="MGN458757:MGP458757"/>
    <mergeCell ref="MQJ458757:MQL458757"/>
    <mergeCell ref="NAF458757:NAH458757"/>
    <mergeCell ref="NKB458757:NKD458757"/>
    <mergeCell ref="NTX458757:NTZ458757"/>
    <mergeCell ref="ODT458757:ODV458757"/>
    <mergeCell ref="ONP458757:ONR458757"/>
    <mergeCell ref="OXL458757:OXN458757"/>
    <mergeCell ref="PHH458757:PHJ458757"/>
    <mergeCell ref="PRD458757:PRF458757"/>
    <mergeCell ref="QAZ458757:QBB458757"/>
    <mergeCell ref="QKV458757:QKX458757"/>
    <mergeCell ref="QUR458757:QUT458757"/>
    <mergeCell ref="REN458757:REP458757"/>
    <mergeCell ref="ROJ458757:ROL458757"/>
    <mergeCell ref="RYF458757:RYH458757"/>
    <mergeCell ref="SIB458757:SID458757"/>
    <mergeCell ref="SRX458757:SRZ458757"/>
    <mergeCell ref="TBT458757:TBV458757"/>
    <mergeCell ref="TLP458757:TLR458757"/>
    <mergeCell ref="TVL458757:TVN458757"/>
    <mergeCell ref="UFH458757:UFJ458757"/>
    <mergeCell ref="UPD458757:UPF458757"/>
    <mergeCell ref="UYZ458757:UZB458757"/>
    <mergeCell ref="VIV458757:VIX458757"/>
    <mergeCell ref="VSR458757:VST458757"/>
    <mergeCell ref="WCN458757:WCP458757"/>
    <mergeCell ref="WMJ458757:WML458757"/>
    <mergeCell ref="WWF458757:WWH458757"/>
    <mergeCell ref="A524290:W524290"/>
    <mergeCell ref="IW524290:JS524290"/>
    <mergeCell ref="SS524290:TO524290"/>
    <mergeCell ref="ACO524290:ADK524290"/>
    <mergeCell ref="AMK524290:ANG524290"/>
    <mergeCell ref="AWG524290:AXC524290"/>
    <mergeCell ref="BGC524290:BGY524290"/>
    <mergeCell ref="BPY524290:BQU524290"/>
    <mergeCell ref="BZU524290:CAQ524290"/>
    <mergeCell ref="CJQ524290:CKM524290"/>
    <mergeCell ref="CTM524290:CUI524290"/>
    <mergeCell ref="DDI524290:DEE524290"/>
    <mergeCell ref="DNE524290:DOA524290"/>
    <mergeCell ref="DXA524290:DXW524290"/>
    <mergeCell ref="EGW524290:EHS524290"/>
    <mergeCell ref="EQS524290:ERO524290"/>
    <mergeCell ref="FAO524290:FBK524290"/>
    <mergeCell ref="FKK524290:FLG524290"/>
    <mergeCell ref="FUG524290:FVC524290"/>
    <mergeCell ref="GEC524290:GEY524290"/>
    <mergeCell ref="GNY524290:GOU524290"/>
    <mergeCell ref="GXU524290:GYQ524290"/>
    <mergeCell ref="HHQ524290:HIM524290"/>
    <mergeCell ref="HRM524290:HSI524290"/>
    <mergeCell ref="IBI524290:ICE524290"/>
    <mergeCell ref="ILE524290:IMA524290"/>
    <mergeCell ref="IVA524290:IVW524290"/>
    <mergeCell ref="JEW524290:JFS524290"/>
    <mergeCell ref="JOS524290:JPO524290"/>
    <mergeCell ref="JYO524290:JZK524290"/>
    <mergeCell ref="KIK524290:KJG524290"/>
    <mergeCell ref="KSG524290:KTC524290"/>
    <mergeCell ref="LCC524290:LCY524290"/>
    <mergeCell ref="LLY524290:LMU524290"/>
    <mergeCell ref="LVU524290:LWQ524290"/>
    <mergeCell ref="MFQ524290:MGM524290"/>
    <mergeCell ref="MPM524290:MQI524290"/>
    <mergeCell ref="MZI524290:NAE524290"/>
    <mergeCell ref="NJE524290:NKA524290"/>
    <mergeCell ref="NTA524290:NTW524290"/>
    <mergeCell ref="OCW524290:ODS524290"/>
    <mergeCell ref="OMS524290:ONO524290"/>
    <mergeCell ref="OWO524290:OXK524290"/>
    <mergeCell ref="PGK524290:PHG524290"/>
    <mergeCell ref="PQG524290:PRC524290"/>
    <mergeCell ref="QAC524290:QAY524290"/>
    <mergeCell ref="QJY524290:QKU524290"/>
    <mergeCell ref="QTU524290:QUQ524290"/>
    <mergeCell ref="RDQ524290:REM524290"/>
    <mergeCell ref="RNM524290:ROI524290"/>
    <mergeCell ref="RXI524290:RYE524290"/>
    <mergeCell ref="SHE524290:SIA524290"/>
    <mergeCell ref="SRA524290:SRW524290"/>
    <mergeCell ref="TAW524290:TBS524290"/>
    <mergeCell ref="TKS524290:TLO524290"/>
    <mergeCell ref="TUO524290:TVK524290"/>
    <mergeCell ref="UEK524290:UFG524290"/>
    <mergeCell ref="UOG524290:UPC524290"/>
    <mergeCell ref="UYC524290:UYY524290"/>
    <mergeCell ref="VHY524290:VIU524290"/>
    <mergeCell ref="VRU524290:VSQ524290"/>
    <mergeCell ref="WBQ524290:WCM524290"/>
    <mergeCell ref="WLM524290:WMI524290"/>
    <mergeCell ref="WVI524290:WWE524290"/>
    <mergeCell ref="A524291:E524291"/>
    <mergeCell ref="IW524291:JA524291"/>
    <mergeCell ref="SS524291:SW524291"/>
    <mergeCell ref="ACO524291:ACS524291"/>
    <mergeCell ref="AMK524291:AMO524291"/>
    <mergeCell ref="AWG524291:AWK524291"/>
    <mergeCell ref="BGC524291:BGG524291"/>
    <mergeCell ref="BPY524291:BQC524291"/>
    <mergeCell ref="BZU524291:BZY524291"/>
    <mergeCell ref="CJQ524291:CJU524291"/>
    <mergeCell ref="CTM524291:CTQ524291"/>
    <mergeCell ref="DDI524291:DDM524291"/>
    <mergeCell ref="DNE524291:DNI524291"/>
    <mergeCell ref="DXA524291:DXE524291"/>
    <mergeCell ref="EGW524291:EHA524291"/>
    <mergeCell ref="EQS524291:EQW524291"/>
    <mergeCell ref="FAO524291:FAS524291"/>
    <mergeCell ref="FKK524291:FKO524291"/>
    <mergeCell ref="FUG524291:FUK524291"/>
    <mergeCell ref="GEC524291:GEG524291"/>
    <mergeCell ref="GNY524291:GOC524291"/>
    <mergeCell ref="GXU524291:GXY524291"/>
    <mergeCell ref="HHQ524291:HHU524291"/>
    <mergeCell ref="HRM524291:HRQ524291"/>
    <mergeCell ref="IBI524291:IBM524291"/>
    <mergeCell ref="ILE524291:ILI524291"/>
    <mergeCell ref="IVA524291:IVE524291"/>
    <mergeCell ref="JEW524291:JFA524291"/>
    <mergeCell ref="JOS524291:JOW524291"/>
    <mergeCell ref="JYO524291:JYS524291"/>
    <mergeCell ref="KIK524291:KIO524291"/>
    <mergeCell ref="KSG524291:KSK524291"/>
    <mergeCell ref="LCC524291:LCG524291"/>
    <mergeCell ref="LLY524291:LMC524291"/>
    <mergeCell ref="LVU524291:LVY524291"/>
    <mergeCell ref="MFQ524291:MFU524291"/>
    <mergeCell ref="MPM524291:MPQ524291"/>
    <mergeCell ref="MZI524291:MZM524291"/>
    <mergeCell ref="NJE524291:NJI524291"/>
    <mergeCell ref="NTA524291:NTE524291"/>
    <mergeCell ref="OCW524291:ODA524291"/>
    <mergeCell ref="OMS524291:OMW524291"/>
    <mergeCell ref="OWO524291:OWS524291"/>
    <mergeCell ref="PGK524291:PGO524291"/>
    <mergeCell ref="PQG524291:PQK524291"/>
    <mergeCell ref="QAC524291:QAG524291"/>
    <mergeCell ref="QJY524291:QKC524291"/>
    <mergeCell ref="QTU524291:QTY524291"/>
    <mergeCell ref="RDQ524291:RDU524291"/>
    <mergeCell ref="RNM524291:RNQ524291"/>
    <mergeCell ref="RXI524291:RXM524291"/>
    <mergeCell ref="SHE524291:SHI524291"/>
    <mergeCell ref="SRA524291:SRE524291"/>
    <mergeCell ref="TAW524291:TBA524291"/>
    <mergeCell ref="TKS524291:TKW524291"/>
    <mergeCell ref="TUO524291:TUS524291"/>
    <mergeCell ref="UEK524291:UEO524291"/>
    <mergeCell ref="UOG524291:UOK524291"/>
    <mergeCell ref="UYC524291:UYG524291"/>
    <mergeCell ref="VHY524291:VIC524291"/>
    <mergeCell ref="VRU524291:VRY524291"/>
    <mergeCell ref="WBQ524291:WBU524291"/>
    <mergeCell ref="WLM524291:WLQ524291"/>
    <mergeCell ref="WVI524291:WVM524291"/>
    <mergeCell ref="A524292:M524292"/>
    <mergeCell ref="N524292:Z524292"/>
    <mergeCell ref="IW524292:JI524292"/>
    <mergeCell ref="JJ524292:JV524292"/>
    <mergeCell ref="SS524292:TE524292"/>
    <mergeCell ref="TF524292:TR524292"/>
    <mergeCell ref="ACO524292:ADA524292"/>
    <mergeCell ref="ADB524292:ADN524292"/>
    <mergeCell ref="AMK524292:AMW524292"/>
    <mergeCell ref="AMX524292:ANJ524292"/>
    <mergeCell ref="AWG524292:AWS524292"/>
    <mergeCell ref="AWT524292:AXF524292"/>
    <mergeCell ref="BGC524292:BGO524292"/>
    <mergeCell ref="BGP524292:BHB524292"/>
    <mergeCell ref="BPY524292:BQK524292"/>
    <mergeCell ref="BQL524292:BQX524292"/>
    <mergeCell ref="BZU524292:CAG524292"/>
    <mergeCell ref="CAH524292:CAT524292"/>
    <mergeCell ref="CJQ524292:CKC524292"/>
    <mergeCell ref="CKD524292:CKP524292"/>
    <mergeCell ref="CTM524292:CTY524292"/>
    <mergeCell ref="CTZ524292:CUL524292"/>
    <mergeCell ref="DDI524292:DDU524292"/>
    <mergeCell ref="DDV524292:DEH524292"/>
    <mergeCell ref="DNE524292:DNQ524292"/>
    <mergeCell ref="DNR524292:DOD524292"/>
    <mergeCell ref="DXA524292:DXM524292"/>
    <mergeCell ref="DXN524292:DXZ524292"/>
    <mergeCell ref="EGW524292:EHI524292"/>
    <mergeCell ref="EHJ524292:EHV524292"/>
    <mergeCell ref="EQS524292:ERE524292"/>
    <mergeCell ref="ERF524292:ERR524292"/>
    <mergeCell ref="FAO524292:FBA524292"/>
    <mergeCell ref="FBB524292:FBN524292"/>
    <mergeCell ref="FKK524292:FKW524292"/>
    <mergeCell ref="FKX524292:FLJ524292"/>
    <mergeCell ref="FUG524292:FUS524292"/>
    <mergeCell ref="FUT524292:FVF524292"/>
    <mergeCell ref="GEC524292:GEO524292"/>
    <mergeCell ref="GEP524292:GFB524292"/>
    <mergeCell ref="GNY524292:GOK524292"/>
    <mergeCell ref="GOL524292:GOX524292"/>
    <mergeCell ref="GXU524292:GYG524292"/>
    <mergeCell ref="GYH524292:GYT524292"/>
    <mergeCell ref="HHQ524292:HIC524292"/>
    <mergeCell ref="HID524292:HIP524292"/>
    <mergeCell ref="HRM524292:HRY524292"/>
    <mergeCell ref="HRZ524292:HSL524292"/>
    <mergeCell ref="IBI524292:IBU524292"/>
    <mergeCell ref="IBV524292:ICH524292"/>
    <mergeCell ref="ILE524292:ILQ524292"/>
    <mergeCell ref="ILR524292:IMD524292"/>
    <mergeCell ref="IVA524292:IVM524292"/>
    <mergeCell ref="IVN524292:IVZ524292"/>
    <mergeCell ref="JEW524292:JFI524292"/>
    <mergeCell ref="JFJ524292:JFV524292"/>
    <mergeCell ref="JOS524292:JPE524292"/>
    <mergeCell ref="JPF524292:JPR524292"/>
    <mergeCell ref="JYO524292:JZA524292"/>
    <mergeCell ref="JZB524292:JZN524292"/>
    <mergeCell ref="KIK524292:KIW524292"/>
    <mergeCell ref="KIX524292:KJJ524292"/>
    <mergeCell ref="KSG524292:KSS524292"/>
    <mergeCell ref="KST524292:KTF524292"/>
    <mergeCell ref="LCC524292:LCO524292"/>
    <mergeCell ref="LCP524292:LDB524292"/>
    <mergeCell ref="LLY524292:LMK524292"/>
    <mergeCell ref="LML524292:LMX524292"/>
    <mergeCell ref="LVU524292:LWG524292"/>
    <mergeCell ref="LWH524292:LWT524292"/>
    <mergeCell ref="MFQ524292:MGC524292"/>
    <mergeCell ref="MGD524292:MGP524292"/>
    <mergeCell ref="MPM524292:MPY524292"/>
    <mergeCell ref="MPZ524292:MQL524292"/>
    <mergeCell ref="MZI524292:MZU524292"/>
    <mergeCell ref="MZV524292:NAH524292"/>
    <mergeCell ref="NJE524292:NJQ524292"/>
    <mergeCell ref="NJR524292:NKD524292"/>
    <mergeCell ref="NTA524292:NTM524292"/>
    <mergeCell ref="NTN524292:NTZ524292"/>
    <mergeCell ref="OCW524292:ODI524292"/>
    <mergeCell ref="ODJ524292:ODV524292"/>
    <mergeCell ref="OMS524292:ONE524292"/>
    <mergeCell ref="ONF524292:ONR524292"/>
    <mergeCell ref="OWO524292:OXA524292"/>
    <mergeCell ref="OXB524292:OXN524292"/>
    <mergeCell ref="PGK524292:PGW524292"/>
    <mergeCell ref="PGX524292:PHJ524292"/>
    <mergeCell ref="PQG524292:PQS524292"/>
    <mergeCell ref="PQT524292:PRF524292"/>
    <mergeCell ref="QAC524292:QAO524292"/>
    <mergeCell ref="QAP524292:QBB524292"/>
    <mergeCell ref="QJY524292:QKK524292"/>
    <mergeCell ref="QKL524292:QKX524292"/>
    <mergeCell ref="QTU524292:QUG524292"/>
    <mergeCell ref="QUH524292:QUT524292"/>
    <mergeCell ref="RDQ524292:REC524292"/>
    <mergeCell ref="RED524292:REP524292"/>
    <mergeCell ref="RNM524292:RNY524292"/>
    <mergeCell ref="RNZ524292:ROL524292"/>
    <mergeCell ref="RXI524292:RXU524292"/>
    <mergeCell ref="RXV524292:RYH524292"/>
    <mergeCell ref="SHE524292:SHQ524292"/>
    <mergeCell ref="SHR524292:SID524292"/>
    <mergeCell ref="SRA524292:SRM524292"/>
    <mergeCell ref="SRN524292:SRZ524292"/>
    <mergeCell ref="TAW524292:TBI524292"/>
    <mergeCell ref="TBJ524292:TBV524292"/>
    <mergeCell ref="TKS524292:TLE524292"/>
    <mergeCell ref="TLF524292:TLR524292"/>
    <mergeCell ref="TUO524292:TVA524292"/>
    <mergeCell ref="TVB524292:TVN524292"/>
    <mergeCell ref="UEK524292:UEW524292"/>
    <mergeCell ref="UEX524292:UFJ524292"/>
    <mergeCell ref="UOG524292:UOS524292"/>
    <mergeCell ref="UOT524292:UPF524292"/>
    <mergeCell ref="UYC524292:UYO524292"/>
    <mergeCell ref="UYP524292:UZB524292"/>
    <mergeCell ref="VHY524292:VIK524292"/>
    <mergeCell ref="VIL524292:VIX524292"/>
    <mergeCell ref="VRU524292:VSG524292"/>
    <mergeCell ref="VSH524292:VST524292"/>
    <mergeCell ref="WBQ524292:WCC524292"/>
    <mergeCell ref="WCD524292:WCP524292"/>
    <mergeCell ref="WLM524292:WLY524292"/>
    <mergeCell ref="WLZ524292:WML524292"/>
    <mergeCell ref="WVI524292:WVU524292"/>
    <mergeCell ref="WVV524292:WWH524292"/>
    <mergeCell ref="X524293:Z524293"/>
    <mergeCell ref="JT524293:JV524293"/>
    <mergeCell ref="TP524293:TR524293"/>
    <mergeCell ref="ADL524293:ADN524293"/>
    <mergeCell ref="ANH524293:ANJ524293"/>
    <mergeCell ref="AXD524293:AXF524293"/>
    <mergeCell ref="BGZ524293:BHB524293"/>
    <mergeCell ref="BQV524293:BQX524293"/>
    <mergeCell ref="CAR524293:CAT524293"/>
    <mergeCell ref="CKN524293:CKP524293"/>
    <mergeCell ref="CUJ524293:CUL524293"/>
    <mergeCell ref="DEF524293:DEH524293"/>
    <mergeCell ref="DOB524293:DOD524293"/>
    <mergeCell ref="DXX524293:DXZ524293"/>
    <mergeCell ref="EHT524293:EHV524293"/>
    <mergeCell ref="ERP524293:ERR524293"/>
    <mergeCell ref="FBL524293:FBN524293"/>
    <mergeCell ref="FLH524293:FLJ524293"/>
    <mergeCell ref="FVD524293:FVF524293"/>
    <mergeCell ref="GEZ524293:GFB524293"/>
    <mergeCell ref="GOV524293:GOX524293"/>
    <mergeCell ref="GYR524293:GYT524293"/>
    <mergeCell ref="HIN524293:HIP524293"/>
    <mergeCell ref="HSJ524293:HSL524293"/>
    <mergeCell ref="ICF524293:ICH524293"/>
    <mergeCell ref="IMB524293:IMD524293"/>
    <mergeCell ref="IVX524293:IVZ524293"/>
    <mergeCell ref="JFT524293:JFV524293"/>
    <mergeCell ref="JPP524293:JPR524293"/>
    <mergeCell ref="JZL524293:JZN524293"/>
    <mergeCell ref="KJH524293:KJJ524293"/>
    <mergeCell ref="KTD524293:KTF524293"/>
    <mergeCell ref="LCZ524293:LDB524293"/>
    <mergeCell ref="LMV524293:LMX524293"/>
    <mergeCell ref="LWR524293:LWT524293"/>
    <mergeCell ref="MGN524293:MGP524293"/>
    <mergeCell ref="MQJ524293:MQL524293"/>
    <mergeCell ref="NAF524293:NAH524293"/>
    <mergeCell ref="NKB524293:NKD524293"/>
    <mergeCell ref="NTX524293:NTZ524293"/>
    <mergeCell ref="ODT524293:ODV524293"/>
    <mergeCell ref="ONP524293:ONR524293"/>
    <mergeCell ref="OXL524293:OXN524293"/>
    <mergeCell ref="PHH524293:PHJ524293"/>
    <mergeCell ref="PRD524293:PRF524293"/>
    <mergeCell ref="QAZ524293:QBB524293"/>
    <mergeCell ref="QKV524293:QKX524293"/>
    <mergeCell ref="QUR524293:QUT524293"/>
    <mergeCell ref="REN524293:REP524293"/>
    <mergeCell ref="ROJ524293:ROL524293"/>
    <mergeCell ref="RYF524293:RYH524293"/>
    <mergeCell ref="SIB524293:SID524293"/>
    <mergeCell ref="SRX524293:SRZ524293"/>
    <mergeCell ref="TBT524293:TBV524293"/>
    <mergeCell ref="TLP524293:TLR524293"/>
    <mergeCell ref="TVL524293:TVN524293"/>
    <mergeCell ref="UFH524293:UFJ524293"/>
    <mergeCell ref="UPD524293:UPF524293"/>
    <mergeCell ref="UYZ524293:UZB524293"/>
    <mergeCell ref="VIV524293:VIX524293"/>
    <mergeCell ref="VSR524293:VST524293"/>
    <mergeCell ref="WCN524293:WCP524293"/>
    <mergeCell ref="WMJ524293:WML524293"/>
    <mergeCell ref="WWF524293:WWH524293"/>
    <mergeCell ref="A589826:W589826"/>
    <mergeCell ref="IW589826:JS589826"/>
    <mergeCell ref="SS589826:TO589826"/>
    <mergeCell ref="ACO589826:ADK589826"/>
    <mergeCell ref="AMK589826:ANG589826"/>
    <mergeCell ref="AWG589826:AXC589826"/>
    <mergeCell ref="BGC589826:BGY589826"/>
    <mergeCell ref="BPY589826:BQU589826"/>
    <mergeCell ref="BZU589826:CAQ589826"/>
    <mergeCell ref="CJQ589826:CKM589826"/>
    <mergeCell ref="CTM589826:CUI589826"/>
    <mergeCell ref="DDI589826:DEE589826"/>
    <mergeCell ref="DNE589826:DOA589826"/>
    <mergeCell ref="DXA589826:DXW589826"/>
    <mergeCell ref="EGW589826:EHS589826"/>
    <mergeCell ref="EQS589826:ERO589826"/>
    <mergeCell ref="FAO589826:FBK589826"/>
    <mergeCell ref="FKK589826:FLG589826"/>
    <mergeCell ref="FUG589826:FVC589826"/>
    <mergeCell ref="GEC589826:GEY589826"/>
    <mergeCell ref="GNY589826:GOU589826"/>
    <mergeCell ref="GXU589826:GYQ589826"/>
    <mergeCell ref="HHQ589826:HIM589826"/>
    <mergeCell ref="HRM589826:HSI589826"/>
    <mergeCell ref="IBI589826:ICE589826"/>
    <mergeCell ref="ILE589826:IMA589826"/>
    <mergeCell ref="IVA589826:IVW589826"/>
    <mergeCell ref="JEW589826:JFS589826"/>
    <mergeCell ref="JOS589826:JPO589826"/>
    <mergeCell ref="JYO589826:JZK589826"/>
    <mergeCell ref="KIK589826:KJG589826"/>
    <mergeCell ref="KSG589826:KTC589826"/>
    <mergeCell ref="LCC589826:LCY589826"/>
    <mergeCell ref="LLY589826:LMU589826"/>
    <mergeCell ref="LVU589826:LWQ589826"/>
    <mergeCell ref="MFQ589826:MGM589826"/>
    <mergeCell ref="MPM589826:MQI589826"/>
    <mergeCell ref="MZI589826:NAE589826"/>
    <mergeCell ref="NJE589826:NKA589826"/>
    <mergeCell ref="NTA589826:NTW589826"/>
    <mergeCell ref="OCW589826:ODS589826"/>
    <mergeCell ref="OMS589826:ONO589826"/>
    <mergeCell ref="OWO589826:OXK589826"/>
    <mergeCell ref="PGK589826:PHG589826"/>
    <mergeCell ref="PQG589826:PRC589826"/>
    <mergeCell ref="QAC589826:QAY589826"/>
    <mergeCell ref="QJY589826:QKU589826"/>
    <mergeCell ref="QTU589826:QUQ589826"/>
    <mergeCell ref="RDQ589826:REM589826"/>
    <mergeCell ref="RNM589826:ROI589826"/>
    <mergeCell ref="RXI589826:RYE589826"/>
    <mergeCell ref="SHE589826:SIA589826"/>
    <mergeCell ref="SRA589826:SRW589826"/>
    <mergeCell ref="TAW589826:TBS589826"/>
    <mergeCell ref="TKS589826:TLO589826"/>
    <mergeCell ref="TUO589826:TVK589826"/>
    <mergeCell ref="UEK589826:UFG589826"/>
    <mergeCell ref="UOG589826:UPC589826"/>
    <mergeCell ref="UYC589826:UYY589826"/>
    <mergeCell ref="VHY589826:VIU589826"/>
    <mergeCell ref="VRU589826:VSQ589826"/>
    <mergeCell ref="WBQ589826:WCM589826"/>
    <mergeCell ref="WLM589826:WMI589826"/>
    <mergeCell ref="WVI589826:WWE589826"/>
    <mergeCell ref="A589827:E589827"/>
    <mergeCell ref="IW589827:JA589827"/>
    <mergeCell ref="SS589827:SW589827"/>
    <mergeCell ref="ACO589827:ACS589827"/>
    <mergeCell ref="AMK589827:AMO589827"/>
    <mergeCell ref="AWG589827:AWK589827"/>
    <mergeCell ref="BGC589827:BGG589827"/>
    <mergeCell ref="BPY589827:BQC589827"/>
    <mergeCell ref="BZU589827:BZY589827"/>
    <mergeCell ref="CJQ589827:CJU589827"/>
    <mergeCell ref="CTM589827:CTQ589827"/>
    <mergeCell ref="DDI589827:DDM589827"/>
    <mergeCell ref="DNE589827:DNI589827"/>
    <mergeCell ref="DXA589827:DXE589827"/>
    <mergeCell ref="EGW589827:EHA589827"/>
    <mergeCell ref="EQS589827:EQW589827"/>
    <mergeCell ref="FAO589827:FAS589827"/>
    <mergeCell ref="FKK589827:FKO589827"/>
    <mergeCell ref="FUG589827:FUK589827"/>
    <mergeCell ref="GEC589827:GEG589827"/>
    <mergeCell ref="GNY589827:GOC589827"/>
    <mergeCell ref="GXU589827:GXY589827"/>
    <mergeCell ref="HHQ589827:HHU589827"/>
    <mergeCell ref="HRM589827:HRQ589827"/>
    <mergeCell ref="IBI589827:IBM589827"/>
    <mergeCell ref="ILE589827:ILI589827"/>
    <mergeCell ref="IVA589827:IVE589827"/>
    <mergeCell ref="JEW589827:JFA589827"/>
    <mergeCell ref="JOS589827:JOW589827"/>
    <mergeCell ref="JYO589827:JYS589827"/>
    <mergeCell ref="KIK589827:KIO589827"/>
    <mergeCell ref="KSG589827:KSK589827"/>
    <mergeCell ref="LCC589827:LCG589827"/>
    <mergeCell ref="LLY589827:LMC589827"/>
    <mergeCell ref="LVU589827:LVY589827"/>
    <mergeCell ref="MFQ589827:MFU589827"/>
    <mergeCell ref="MPM589827:MPQ589827"/>
    <mergeCell ref="MZI589827:MZM589827"/>
    <mergeCell ref="NJE589827:NJI589827"/>
    <mergeCell ref="NTA589827:NTE589827"/>
    <mergeCell ref="OCW589827:ODA589827"/>
    <mergeCell ref="OMS589827:OMW589827"/>
    <mergeCell ref="OWO589827:OWS589827"/>
    <mergeCell ref="PGK589827:PGO589827"/>
    <mergeCell ref="PQG589827:PQK589827"/>
    <mergeCell ref="QAC589827:QAG589827"/>
    <mergeCell ref="QJY589827:QKC589827"/>
    <mergeCell ref="QTU589827:QTY589827"/>
    <mergeCell ref="RDQ589827:RDU589827"/>
    <mergeCell ref="RNM589827:RNQ589827"/>
    <mergeCell ref="RXI589827:RXM589827"/>
    <mergeCell ref="SHE589827:SHI589827"/>
    <mergeCell ref="SRA589827:SRE589827"/>
    <mergeCell ref="TAW589827:TBA589827"/>
    <mergeCell ref="TKS589827:TKW589827"/>
    <mergeCell ref="TUO589827:TUS589827"/>
    <mergeCell ref="UEK589827:UEO589827"/>
    <mergeCell ref="UOG589827:UOK589827"/>
    <mergeCell ref="UYC589827:UYG589827"/>
    <mergeCell ref="VHY589827:VIC589827"/>
    <mergeCell ref="VRU589827:VRY589827"/>
    <mergeCell ref="WBQ589827:WBU589827"/>
    <mergeCell ref="WLM589827:WLQ589827"/>
    <mergeCell ref="WVI589827:WVM589827"/>
    <mergeCell ref="A589828:M589828"/>
    <mergeCell ref="N589828:Z589828"/>
    <mergeCell ref="IW589828:JI589828"/>
    <mergeCell ref="JJ589828:JV589828"/>
    <mergeCell ref="SS589828:TE589828"/>
    <mergeCell ref="TF589828:TR589828"/>
    <mergeCell ref="ACO589828:ADA589828"/>
    <mergeCell ref="ADB589828:ADN589828"/>
    <mergeCell ref="AMK589828:AMW589828"/>
    <mergeCell ref="AMX589828:ANJ589828"/>
    <mergeCell ref="AWG589828:AWS589828"/>
    <mergeCell ref="AWT589828:AXF589828"/>
    <mergeCell ref="BGC589828:BGO589828"/>
    <mergeCell ref="BGP589828:BHB589828"/>
    <mergeCell ref="BPY589828:BQK589828"/>
    <mergeCell ref="BQL589828:BQX589828"/>
    <mergeCell ref="BZU589828:CAG589828"/>
    <mergeCell ref="CAH589828:CAT589828"/>
    <mergeCell ref="CJQ589828:CKC589828"/>
    <mergeCell ref="CKD589828:CKP589828"/>
    <mergeCell ref="CTM589828:CTY589828"/>
    <mergeCell ref="CTZ589828:CUL589828"/>
    <mergeCell ref="DDI589828:DDU589828"/>
    <mergeCell ref="DDV589828:DEH589828"/>
    <mergeCell ref="DNE589828:DNQ589828"/>
    <mergeCell ref="DNR589828:DOD589828"/>
    <mergeCell ref="DXA589828:DXM589828"/>
    <mergeCell ref="DXN589828:DXZ589828"/>
    <mergeCell ref="EGW589828:EHI589828"/>
    <mergeCell ref="EHJ589828:EHV589828"/>
    <mergeCell ref="EQS589828:ERE589828"/>
    <mergeCell ref="ERF589828:ERR589828"/>
    <mergeCell ref="FAO589828:FBA589828"/>
    <mergeCell ref="FBB589828:FBN589828"/>
    <mergeCell ref="FKK589828:FKW589828"/>
    <mergeCell ref="FKX589828:FLJ589828"/>
    <mergeCell ref="FUG589828:FUS589828"/>
    <mergeCell ref="FUT589828:FVF589828"/>
    <mergeCell ref="GEC589828:GEO589828"/>
    <mergeCell ref="GEP589828:GFB589828"/>
    <mergeCell ref="GNY589828:GOK589828"/>
    <mergeCell ref="GOL589828:GOX589828"/>
    <mergeCell ref="GXU589828:GYG589828"/>
    <mergeCell ref="GYH589828:GYT589828"/>
    <mergeCell ref="HHQ589828:HIC589828"/>
    <mergeCell ref="HID589828:HIP589828"/>
    <mergeCell ref="HRM589828:HRY589828"/>
    <mergeCell ref="HRZ589828:HSL589828"/>
    <mergeCell ref="IBI589828:IBU589828"/>
    <mergeCell ref="IBV589828:ICH589828"/>
    <mergeCell ref="ILE589828:ILQ589828"/>
    <mergeCell ref="ILR589828:IMD589828"/>
    <mergeCell ref="IVA589828:IVM589828"/>
    <mergeCell ref="IVN589828:IVZ589828"/>
    <mergeCell ref="JEW589828:JFI589828"/>
    <mergeCell ref="JFJ589828:JFV589828"/>
    <mergeCell ref="JOS589828:JPE589828"/>
    <mergeCell ref="JPF589828:JPR589828"/>
    <mergeCell ref="JYO589828:JZA589828"/>
    <mergeCell ref="JZB589828:JZN589828"/>
    <mergeCell ref="KIK589828:KIW589828"/>
    <mergeCell ref="KIX589828:KJJ589828"/>
    <mergeCell ref="KSG589828:KSS589828"/>
    <mergeCell ref="KST589828:KTF589828"/>
    <mergeCell ref="LCC589828:LCO589828"/>
    <mergeCell ref="LCP589828:LDB589828"/>
    <mergeCell ref="LLY589828:LMK589828"/>
    <mergeCell ref="LML589828:LMX589828"/>
    <mergeCell ref="LVU589828:LWG589828"/>
    <mergeCell ref="LWH589828:LWT589828"/>
    <mergeCell ref="MFQ589828:MGC589828"/>
    <mergeCell ref="MGD589828:MGP589828"/>
    <mergeCell ref="MPM589828:MPY589828"/>
    <mergeCell ref="MPZ589828:MQL589828"/>
    <mergeCell ref="MZI589828:MZU589828"/>
    <mergeCell ref="MZV589828:NAH589828"/>
    <mergeCell ref="NJE589828:NJQ589828"/>
    <mergeCell ref="NJR589828:NKD589828"/>
    <mergeCell ref="NTA589828:NTM589828"/>
    <mergeCell ref="NTN589828:NTZ589828"/>
    <mergeCell ref="OCW589828:ODI589828"/>
    <mergeCell ref="ODJ589828:ODV589828"/>
    <mergeCell ref="OMS589828:ONE589828"/>
    <mergeCell ref="ONF589828:ONR589828"/>
    <mergeCell ref="OWO589828:OXA589828"/>
    <mergeCell ref="OXB589828:OXN589828"/>
    <mergeCell ref="PGK589828:PGW589828"/>
    <mergeCell ref="PGX589828:PHJ589828"/>
    <mergeCell ref="PQG589828:PQS589828"/>
    <mergeCell ref="PQT589828:PRF589828"/>
    <mergeCell ref="QAC589828:QAO589828"/>
    <mergeCell ref="QAP589828:QBB589828"/>
    <mergeCell ref="QJY589828:QKK589828"/>
    <mergeCell ref="QKL589828:QKX589828"/>
    <mergeCell ref="QTU589828:QUG589828"/>
    <mergeCell ref="QUH589828:QUT589828"/>
    <mergeCell ref="RDQ589828:REC589828"/>
    <mergeCell ref="RED589828:REP589828"/>
    <mergeCell ref="RNM589828:RNY589828"/>
    <mergeCell ref="RNZ589828:ROL589828"/>
    <mergeCell ref="RXI589828:RXU589828"/>
    <mergeCell ref="RXV589828:RYH589828"/>
    <mergeCell ref="SHE589828:SHQ589828"/>
    <mergeCell ref="SHR589828:SID589828"/>
    <mergeCell ref="SRA589828:SRM589828"/>
    <mergeCell ref="SRN589828:SRZ589828"/>
    <mergeCell ref="TAW589828:TBI589828"/>
    <mergeCell ref="TBJ589828:TBV589828"/>
    <mergeCell ref="TKS589828:TLE589828"/>
    <mergeCell ref="TLF589828:TLR589828"/>
    <mergeCell ref="TUO589828:TVA589828"/>
    <mergeCell ref="TVB589828:TVN589828"/>
    <mergeCell ref="UEK589828:UEW589828"/>
    <mergeCell ref="UEX589828:UFJ589828"/>
    <mergeCell ref="UOG589828:UOS589828"/>
    <mergeCell ref="UOT589828:UPF589828"/>
    <mergeCell ref="UYC589828:UYO589828"/>
    <mergeCell ref="UYP589828:UZB589828"/>
    <mergeCell ref="VHY589828:VIK589828"/>
    <mergeCell ref="VIL589828:VIX589828"/>
    <mergeCell ref="VRU589828:VSG589828"/>
    <mergeCell ref="VSH589828:VST589828"/>
    <mergeCell ref="WBQ589828:WCC589828"/>
    <mergeCell ref="WCD589828:WCP589828"/>
    <mergeCell ref="WLM589828:WLY589828"/>
    <mergeCell ref="WLZ589828:WML589828"/>
    <mergeCell ref="WVI589828:WVU589828"/>
    <mergeCell ref="WVV589828:WWH589828"/>
    <mergeCell ref="X589829:Z589829"/>
    <mergeCell ref="JT589829:JV589829"/>
    <mergeCell ref="TP589829:TR589829"/>
    <mergeCell ref="ADL589829:ADN589829"/>
    <mergeCell ref="ANH589829:ANJ589829"/>
    <mergeCell ref="AXD589829:AXF589829"/>
    <mergeCell ref="BGZ589829:BHB589829"/>
    <mergeCell ref="BQV589829:BQX589829"/>
    <mergeCell ref="CAR589829:CAT589829"/>
    <mergeCell ref="CKN589829:CKP589829"/>
    <mergeCell ref="CUJ589829:CUL589829"/>
    <mergeCell ref="DEF589829:DEH589829"/>
    <mergeCell ref="DOB589829:DOD589829"/>
    <mergeCell ref="DXX589829:DXZ589829"/>
    <mergeCell ref="EHT589829:EHV589829"/>
    <mergeCell ref="ERP589829:ERR589829"/>
    <mergeCell ref="FBL589829:FBN589829"/>
    <mergeCell ref="FLH589829:FLJ589829"/>
    <mergeCell ref="FVD589829:FVF589829"/>
    <mergeCell ref="GEZ589829:GFB589829"/>
    <mergeCell ref="GOV589829:GOX589829"/>
    <mergeCell ref="GYR589829:GYT589829"/>
    <mergeCell ref="HIN589829:HIP589829"/>
    <mergeCell ref="HSJ589829:HSL589829"/>
    <mergeCell ref="ICF589829:ICH589829"/>
    <mergeCell ref="IMB589829:IMD589829"/>
    <mergeCell ref="IVX589829:IVZ589829"/>
    <mergeCell ref="JFT589829:JFV589829"/>
    <mergeCell ref="JPP589829:JPR589829"/>
    <mergeCell ref="JZL589829:JZN589829"/>
    <mergeCell ref="KJH589829:KJJ589829"/>
    <mergeCell ref="KTD589829:KTF589829"/>
    <mergeCell ref="LCZ589829:LDB589829"/>
    <mergeCell ref="LMV589829:LMX589829"/>
    <mergeCell ref="LWR589829:LWT589829"/>
    <mergeCell ref="MGN589829:MGP589829"/>
    <mergeCell ref="MQJ589829:MQL589829"/>
    <mergeCell ref="NAF589829:NAH589829"/>
    <mergeCell ref="NKB589829:NKD589829"/>
    <mergeCell ref="NTX589829:NTZ589829"/>
    <mergeCell ref="ODT589829:ODV589829"/>
    <mergeCell ref="ONP589829:ONR589829"/>
    <mergeCell ref="OXL589829:OXN589829"/>
    <mergeCell ref="PHH589829:PHJ589829"/>
    <mergeCell ref="PRD589829:PRF589829"/>
    <mergeCell ref="QAZ589829:QBB589829"/>
    <mergeCell ref="QKV589829:QKX589829"/>
    <mergeCell ref="QUR589829:QUT589829"/>
    <mergeCell ref="REN589829:REP589829"/>
    <mergeCell ref="ROJ589829:ROL589829"/>
    <mergeCell ref="RYF589829:RYH589829"/>
    <mergeCell ref="SIB589829:SID589829"/>
    <mergeCell ref="SRX589829:SRZ589829"/>
    <mergeCell ref="TBT589829:TBV589829"/>
    <mergeCell ref="TLP589829:TLR589829"/>
    <mergeCell ref="TVL589829:TVN589829"/>
    <mergeCell ref="UFH589829:UFJ589829"/>
    <mergeCell ref="UPD589829:UPF589829"/>
    <mergeCell ref="UYZ589829:UZB589829"/>
    <mergeCell ref="VIV589829:VIX589829"/>
    <mergeCell ref="VSR589829:VST589829"/>
    <mergeCell ref="WCN589829:WCP589829"/>
    <mergeCell ref="WMJ589829:WML589829"/>
    <mergeCell ref="WWF589829:WWH589829"/>
    <mergeCell ref="A655362:W655362"/>
    <mergeCell ref="IW655362:JS655362"/>
    <mergeCell ref="SS655362:TO655362"/>
    <mergeCell ref="ACO655362:ADK655362"/>
    <mergeCell ref="AMK655362:ANG655362"/>
    <mergeCell ref="AWG655362:AXC655362"/>
    <mergeCell ref="BGC655362:BGY655362"/>
    <mergeCell ref="BPY655362:BQU655362"/>
    <mergeCell ref="BZU655362:CAQ655362"/>
    <mergeCell ref="CJQ655362:CKM655362"/>
    <mergeCell ref="CTM655362:CUI655362"/>
    <mergeCell ref="DDI655362:DEE655362"/>
    <mergeCell ref="DNE655362:DOA655362"/>
    <mergeCell ref="DXA655362:DXW655362"/>
    <mergeCell ref="EGW655362:EHS655362"/>
    <mergeCell ref="EQS655362:ERO655362"/>
    <mergeCell ref="FAO655362:FBK655362"/>
    <mergeCell ref="FKK655362:FLG655362"/>
    <mergeCell ref="FUG655362:FVC655362"/>
    <mergeCell ref="GEC655362:GEY655362"/>
    <mergeCell ref="GNY655362:GOU655362"/>
    <mergeCell ref="GXU655362:GYQ655362"/>
    <mergeCell ref="HHQ655362:HIM655362"/>
    <mergeCell ref="HRM655362:HSI655362"/>
    <mergeCell ref="IBI655362:ICE655362"/>
    <mergeCell ref="ILE655362:IMA655362"/>
    <mergeCell ref="IVA655362:IVW655362"/>
    <mergeCell ref="JEW655362:JFS655362"/>
    <mergeCell ref="JOS655362:JPO655362"/>
    <mergeCell ref="JYO655362:JZK655362"/>
    <mergeCell ref="KIK655362:KJG655362"/>
    <mergeCell ref="KSG655362:KTC655362"/>
    <mergeCell ref="LCC655362:LCY655362"/>
    <mergeCell ref="LLY655362:LMU655362"/>
    <mergeCell ref="LVU655362:LWQ655362"/>
    <mergeCell ref="MFQ655362:MGM655362"/>
    <mergeCell ref="MPM655362:MQI655362"/>
    <mergeCell ref="MZI655362:NAE655362"/>
    <mergeCell ref="NJE655362:NKA655362"/>
    <mergeCell ref="NTA655362:NTW655362"/>
    <mergeCell ref="OCW655362:ODS655362"/>
    <mergeCell ref="OMS655362:ONO655362"/>
    <mergeCell ref="OWO655362:OXK655362"/>
    <mergeCell ref="PGK655362:PHG655362"/>
    <mergeCell ref="PQG655362:PRC655362"/>
    <mergeCell ref="QAC655362:QAY655362"/>
    <mergeCell ref="QJY655362:QKU655362"/>
    <mergeCell ref="QTU655362:QUQ655362"/>
    <mergeCell ref="RDQ655362:REM655362"/>
    <mergeCell ref="RNM655362:ROI655362"/>
    <mergeCell ref="RXI655362:RYE655362"/>
    <mergeCell ref="SHE655362:SIA655362"/>
    <mergeCell ref="SRA655362:SRW655362"/>
    <mergeCell ref="TAW655362:TBS655362"/>
    <mergeCell ref="TKS655362:TLO655362"/>
    <mergeCell ref="TUO655362:TVK655362"/>
    <mergeCell ref="UEK655362:UFG655362"/>
    <mergeCell ref="UOG655362:UPC655362"/>
    <mergeCell ref="UYC655362:UYY655362"/>
    <mergeCell ref="VHY655362:VIU655362"/>
    <mergeCell ref="VRU655362:VSQ655362"/>
    <mergeCell ref="WBQ655362:WCM655362"/>
    <mergeCell ref="WLM655362:WMI655362"/>
    <mergeCell ref="WVI655362:WWE655362"/>
    <mergeCell ref="A655363:E655363"/>
    <mergeCell ref="IW655363:JA655363"/>
    <mergeCell ref="SS655363:SW655363"/>
    <mergeCell ref="ACO655363:ACS655363"/>
    <mergeCell ref="AMK655363:AMO655363"/>
    <mergeCell ref="AWG655363:AWK655363"/>
    <mergeCell ref="BGC655363:BGG655363"/>
    <mergeCell ref="BPY655363:BQC655363"/>
    <mergeCell ref="BZU655363:BZY655363"/>
    <mergeCell ref="CJQ655363:CJU655363"/>
    <mergeCell ref="CTM655363:CTQ655363"/>
    <mergeCell ref="DDI655363:DDM655363"/>
    <mergeCell ref="DNE655363:DNI655363"/>
    <mergeCell ref="DXA655363:DXE655363"/>
    <mergeCell ref="EGW655363:EHA655363"/>
    <mergeCell ref="EQS655363:EQW655363"/>
    <mergeCell ref="FAO655363:FAS655363"/>
    <mergeCell ref="FKK655363:FKO655363"/>
    <mergeCell ref="FUG655363:FUK655363"/>
    <mergeCell ref="GEC655363:GEG655363"/>
    <mergeCell ref="GNY655363:GOC655363"/>
    <mergeCell ref="GXU655363:GXY655363"/>
    <mergeCell ref="HHQ655363:HHU655363"/>
    <mergeCell ref="HRM655363:HRQ655363"/>
    <mergeCell ref="IBI655363:IBM655363"/>
    <mergeCell ref="ILE655363:ILI655363"/>
    <mergeCell ref="IVA655363:IVE655363"/>
    <mergeCell ref="JEW655363:JFA655363"/>
    <mergeCell ref="JOS655363:JOW655363"/>
    <mergeCell ref="JYO655363:JYS655363"/>
    <mergeCell ref="KIK655363:KIO655363"/>
    <mergeCell ref="KSG655363:KSK655363"/>
    <mergeCell ref="LCC655363:LCG655363"/>
    <mergeCell ref="LLY655363:LMC655363"/>
    <mergeCell ref="LVU655363:LVY655363"/>
    <mergeCell ref="MFQ655363:MFU655363"/>
    <mergeCell ref="MPM655363:MPQ655363"/>
    <mergeCell ref="MZI655363:MZM655363"/>
    <mergeCell ref="NJE655363:NJI655363"/>
    <mergeCell ref="NTA655363:NTE655363"/>
    <mergeCell ref="OCW655363:ODA655363"/>
    <mergeCell ref="OMS655363:OMW655363"/>
    <mergeCell ref="OWO655363:OWS655363"/>
    <mergeCell ref="PGK655363:PGO655363"/>
    <mergeCell ref="PQG655363:PQK655363"/>
    <mergeCell ref="QAC655363:QAG655363"/>
    <mergeCell ref="QJY655363:QKC655363"/>
    <mergeCell ref="QTU655363:QTY655363"/>
    <mergeCell ref="RDQ655363:RDU655363"/>
    <mergeCell ref="RNM655363:RNQ655363"/>
    <mergeCell ref="RXI655363:RXM655363"/>
    <mergeCell ref="SHE655363:SHI655363"/>
    <mergeCell ref="SRA655363:SRE655363"/>
    <mergeCell ref="TAW655363:TBA655363"/>
    <mergeCell ref="TKS655363:TKW655363"/>
    <mergeCell ref="TUO655363:TUS655363"/>
    <mergeCell ref="UEK655363:UEO655363"/>
    <mergeCell ref="UOG655363:UOK655363"/>
    <mergeCell ref="UYC655363:UYG655363"/>
    <mergeCell ref="VHY655363:VIC655363"/>
    <mergeCell ref="VRU655363:VRY655363"/>
    <mergeCell ref="WBQ655363:WBU655363"/>
    <mergeCell ref="WLM655363:WLQ655363"/>
    <mergeCell ref="WVI655363:WVM655363"/>
    <mergeCell ref="A655364:M655364"/>
    <mergeCell ref="N655364:Z655364"/>
    <mergeCell ref="IW655364:JI655364"/>
    <mergeCell ref="JJ655364:JV655364"/>
    <mergeCell ref="SS655364:TE655364"/>
    <mergeCell ref="TF655364:TR655364"/>
    <mergeCell ref="ACO655364:ADA655364"/>
    <mergeCell ref="ADB655364:ADN655364"/>
    <mergeCell ref="AMK655364:AMW655364"/>
    <mergeCell ref="AMX655364:ANJ655364"/>
    <mergeCell ref="AWG655364:AWS655364"/>
    <mergeCell ref="AWT655364:AXF655364"/>
    <mergeCell ref="BGC655364:BGO655364"/>
    <mergeCell ref="BGP655364:BHB655364"/>
    <mergeCell ref="BPY655364:BQK655364"/>
    <mergeCell ref="BQL655364:BQX655364"/>
    <mergeCell ref="BZU655364:CAG655364"/>
    <mergeCell ref="CAH655364:CAT655364"/>
    <mergeCell ref="CJQ655364:CKC655364"/>
    <mergeCell ref="CKD655364:CKP655364"/>
    <mergeCell ref="CTM655364:CTY655364"/>
    <mergeCell ref="CTZ655364:CUL655364"/>
    <mergeCell ref="DDI655364:DDU655364"/>
    <mergeCell ref="DDV655364:DEH655364"/>
    <mergeCell ref="DNE655364:DNQ655364"/>
    <mergeCell ref="DNR655364:DOD655364"/>
    <mergeCell ref="DXA655364:DXM655364"/>
    <mergeCell ref="DXN655364:DXZ655364"/>
    <mergeCell ref="EGW655364:EHI655364"/>
    <mergeCell ref="EHJ655364:EHV655364"/>
    <mergeCell ref="EQS655364:ERE655364"/>
    <mergeCell ref="ERF655364:ERR655364"/>
    <mergeCell ref="FAO655364:FBA655364"/>
    <mergeCell ref="FBB655364:FBN655364"/>
    <mergeCell ref="FKK655364:FKW655364"/>
    <mergeCell ref="FKX655364:FLJ655364"/>
    <mergeCell ref="FUG655364:FUS655364"/>
    <mergeCell ref="FUT655364:FVF655364"/>
    <mergeCell ref="GEC655364:GEO655364"/>
    <mergeCell ref="GEP655364:GFB655364"/>
    <mergeCell ref="GNY655364:GOK655364"/>
    <mergeCell ref="GOL655364:GOX655364"/>
    <mergeCell ref="GXU655364:GYG655364"/>
    <mergeCell ref="GYH655364:GYT655364"/>
    <mergeCell ref="HHQ655364:HIC655364"/>
    <mergeCell ref="HID655364:HIP655364"/>
    <mergeCell ref="HRM655364:HRY655364"/>
    <mergeCell ref="HRZ655364:HSL655364"/>
    <mergeCell ref="IBI655364:IBU655364"/>
    <mergeCell ref="IBV655364:ICH655364"/>
    <mergeCell ref="ILE655364:ILQ655364"/>
    <mergeCell ref="ILR655364:IMD655364"/>
    <mergeCell ref="IVA655364:IVM655364"/>
    <mergeCell ref="IVN655364:IVZ655364"/>
    <mergeCell ref="JEW655364:JFI655364"/>
    <mergeCell ref="JFJ655364:JFV655364"/>
    <mergeCell ref="JOS655364:JPE655364"/>
    <mergeCell ref="JPF655364:JPR655364"/>
    <mergeCell ref="JYO655364:JZA655364"/>
    <mergeCell ref="JZB655364:JZN655364"/>
    <mergeCell ref="KIK655364:KIW655364"/>
    <mergeCell ref="KIX655364:KJJ655364"/>
    <mergeCell ref="KSG655364:KSS655364"/>
    <mergeCell ref="KST655364:KTF655364"/>
    <mergeCell ref="LCC655364:LCO655364"/>
    <mergeCell ref="LCP655364:LDB655364"/>
    <mergeCell ref="LLY655364:LMK655364"/>
    <mergeCell ref="LML655364:LMX655364"/>
    <mergeCell ref="LVU655364:LWG655364"/>
    <mergeCell ref="LWH655364:LWT655364"/>
    <mergeCell ref="MFQ655364:MGC655364"/>
    <mergeCell ref="MGD655364:MGP655364"/>
    <mergeCell ref="MPM655364:MPY655364"/>
    <mergeCell ref="MPZ655364:MQL655364"/>
    <mergeCell ref="MZI655364:MZU655364"/>
    <mergeCell ref="MZV655364:NAH655364"/>
    <mergeCell ref="NJE655364:NJQ655364"/>
    <mergeCell ref="NJR655364:NKD655364"/>
    <mergeCell ref="NTA655364:NTM655364"/>
    <mergeCell ref="NTN655364:NTZ655364"/>
    <mergeCell ref="OCW655364:ODI655364"/>
    <mergeCell ref="ODJ655364:ODV655364"/>
    <mergeCell ref="OMS655364:ONE655364"/>
    <mergeCell ref="ONF655364:ONR655364"/>
    <mergeCell ref="OWO655364:OXA655364"/>
    <mergeCell ref="OXB655364:OXN655364"/>
    <mergeCell ref="PGK655364:PGW655364"/>
    <mergeCell ref="PGX655364:PHJ655364"/>
    <mergeCell ref="PQG655364:PQS655364"/>
    <mergeCell ref="PQT655364:PRF655364"/>
    <mergeCell ref="QAC655364:QAO655364"/>
    <mergeCell ref="QAP655364:QBB655364"/>
    <mergeCell ref="QJY655364:QKK655364"/>
    <mergeCell ref="QKL655364:QKX655364"/>
    <mergeCell ref="QTU655364:QUG655364"/>
    <mergeCell ref="QUH655364:QUT655364"/>
    <mergeCell ref="RDQ655364:REC655364"/>
    <mergeCell ref="RED655364:REP655364"/>
    <mergeCell ref="RNM655364:RNY655364"/>
    <mergeCell ref="RNZ655364:ROL655364"/>
    <mergeCell ref="RXI655364:RXU655364"/>
    <mergeCell ref="RXV655364:RYH655364"/>
    <mergeCell ref="SHE655364:SHQ655364"/>
    <mergeCell ref="SHR655364:SID655364"/>
    <mergeCell ref="SRA655364:SRM655364"/>
    <mergeCell ref="SRN655364:SRZ655364"/>
    <mergeCell ref="TAW655364:TBI655364"/>
    <mergeCell ref="TBJ655364:TBV655364"/>
    <mergeCell ref="TKS655364:TLE655364"/>
    <mergeCell ref="TLF655364:TLR655364"/>
    <mergeCell ref="TUO655364:TVA655364"/>
    <mergeCell ref="TVB655364:TVN655364"/>
    <mergeCell ref="UEK655364:UEW655364"/>
    <mergeCell ref="UEX655364:UFJ655364"/>
    <mergeCell ref="UOG655364:UOS655364"/>
    <mergeCell ref="UOT655364:UPF655364"/>
    <mergeCell ref="UYC655364:UYO655364"/>
    <mergeCell ref="UYP655364:UZB655364"/>
    <mergeCell ref="VHY655364:VIK655364"/>
    <mergeCell ref="VIL655364:VIX655364"/>
    <mergeCell ref="VRU655364:VSG655364"/>
    <mergeCell ref="VSH655364:VST655364"/>
    <mergeCell ref="WBQ655364:WCC655364"/>
    <mergeCell ref="WCD655364:WCP655364"/>
    <mergeCell ref="WLM655364:WLY655364"/>
    <mergeCell ref="WLZ655364:WML655364"/>
    <mergeCell ref="WVI655364:WVU655364"/>
    <mergeCell ref="WVV655364:WWH655364"/>
    <mergeCell ref="X655365:Z655365"/>
    <mergeCell ref="JT655365:JV655365"/>
    <mergeCell ref="TP655365:TR655365"/>
    <mergeCell ref="ADL655365:ADN655365"/>
    <mergeCell ref="ANH655365:ANJ655365"/>
    <mergeCell ref="AXD655365:AXF655365"/>
    <mergeCell ref="BGZ655365:BHB655365"/>
    <mergeCell ref="BQV655365:BQX655365"/>
    <mergeCell ref="CAR655365:CAT655365"/>
    <mergeCell ref="CKN655365:CKP655365"/>
    <mergeCell ref="CUJ655365:CUL655365"/>
    <mergeCell ref="DEF655365:DEH655365"/>
    <mergeCell ref="DOB655365:DOD655365"/>
    <mergeCell ref="DXX655365:DXZ655365"/>
    <mergeCell ref="EHT655365:EHV655365"/>
    <mergeCell ref="ERP655365:ERR655365"/>
    <mergeCell ref="FBL655365:FBN655365"/>
    <mergeCell ref="FLH655365:FLJ655365"/>
    <mergeCell ref="FVD655365:FVF655365"/>
    <mergeCell ref="GEZ655365:GFB655365"/>
    <mergeCell ref="GOV655365:GOX655365"/>
    <mergeCell ref="GYR655365:GYT655365"/>
    <mergeCell ref="HIN655365:HIP655365"/>
    <mergeCell ref="HSJ655365:HSL655365"/>
    <mergeCell ref="ICF655365:ICH655365"/>
    <mergeCell ref="IMB655365:IMD655365"/>
    <mergeCell ref="IVX655365:IVZ655365"/>
    <mergeCell ref="JFT655365:JFV655365"/>
    <mergeCell ref="JPP655365:JPR655365"/>
    <mergeCell ref="JZL655365:JZN655365"/>
    <mergeCell ref="KJH655365:KJJ655365"/>
    <mergeCell ref="KTD655365:KTF655365"/>
    <mergeCell ref="LCZ655365:LDB655365"/>
    <mergeCell ref="LMV655365:LMX655365"/>
    <mergeCell ref="LWR655365:LWT655365"/>
    <mergeCell ref="MGN655365:MGP655365"/>
    <mergeCell ref="MQJ655365:MQL655365"/>
    <mergeCell ref="NAF655365:NAH655365"/>
    <mergeCell ref="NKB655365:NKD655365"/>
    <mergeCell ref="NTX655365:NTZ655365"/>
    <mergeCell ref="ODT655365:ODV655365"/>
    <mergeCell ref="ONP655365:ONR655365"/>
    <mergeCell ref="OXL655365:OXN655365"/>
    <mergeCell ref="PHH655365:PHJ655365"/>
    <mergeCell ref="PRD655365:PRF655365"/>
    <mergeCell ref="QAZ655365:QBB655365"/>
    <mergeCell ref="QKV655365:QKX655365"/>
    <mergeCell ref="QUR655365:QUT655365"/>
    <mergeCell ref="REN655365:REP655365"/>
    <mergeCell ref="ROJ655365:ROL655365"/>
    <mergeCell ref="RYF655365:RYH655365"/>
    <mergeCell ref="SIB655365:SID655365"/>
    <mergeCell ref="SRX655365:SRZ655365"/>
    <mergeCell ref="TBT655365:TBV655365"/>
    <mergeCell ref="TLP655365:TLR655365"/>
    <mergeCell ref="TVL655365:TVN655365"/>
    <mergeCell ref="UFH655365:UFJ655365"/>
    <mergeCell ref="UPD655365:UPF655365"/>
    <mergeCell ref="UYZ655365:UZB655365"/>
    <mergeCell ref="VIV655365:VIX655365"/>
    <mergeCell ref="VSR655365:VST655365"/>
    <mergeCell ref="WCN655365:WCP655365"/>
    <mergeCell ref="WMJ655365:WML655365"/>
    <mergeCell ref="WWF655365:WWH655365"/>
    <mergeCell ref="A720898:W720898"/>
    <mergeCell ref="IW720898:JS720898"/>
    <mergeCell ref="SS720898:TO720898"/>
    <mergeCell ref="ACO720898:ADK720898"/>
    <mergeCell ref="AMK720898:ANG720898"/>
    <mergeCell ref="AWG720898:AXC720898"/>
    <mergeCell ref="BGC720898:BGY720898"/>
    <mergeCell ref="BPY720898:BQU720898"/>
    <mergeCell ref="BZU720898:CAQ720898"/>
    <mergeCell ref="CJQ720898:CKM720898"/>
    <mergeCell ref="CTM720898:CUI720898"/>
    <mergeCell ref="DDI720898:DEE720898"/>
    <mergeCell ref="DNE720898:DOA720898"/>
    <mergeCell ref="DXA720898:DXW720898"/>
    <mergeCell ref="EGW720898:EHS720898"/>
    <mergeCell ref="EQS720898:ERO720898"/>
    <mergeCell ref="FAO720898:FBK720898"/>
    <mergeCell ref="FKK720898:FLG720898"/>
    <mergeCell ref="FUG720898:FVC720898"/>
    <mergeCell ref="GEC720898:GEY720898"/>
    <mergeCell ref="GNY720898:GOU720898"/>
    <mergeCell ref="GXU720898:GYQ720898"/>
    <mergeCell ref="HHQ720898:HIM720898"/>
    <mergeCell ref="HRM720898:HSI720898"/>
    <mergeCell ref="IBI720898:ICE720898"/>
    <mergeCell ref="ILE720898:IMA720898"/>
    <mergeCell ref="IVA720898:IVW720898"/>
    <mergeCell ref="JEW720898:JFS720898"/>
    <mergeCell ref="JOS720898:JPO720898"/>
    <mergeCell ref="JYO720898:JZK720898"/>
    <mergeCell ref="KIK720898:KJG720898"/>
    <mergeCell ref="KSG720898:KTC720898"/>
    <mergeCell ref="LCC720898:LCY720898"/>
    <mergeCell ref="LLY720898:LMU720898"/>
    <mergeCell ref="LVU720898:LWQ720898"/>
    <mergeCell ref="MFQ720898:MGM720898"/>
    <mergeCell ref="MPM720898:MQI720898"/>
    <mergeCell ref="MZI720898:NAE720898"/>
    <mergeCell ref="NJE720898:NKA720898"/>
    <mergeCell ref="NTA720898:NTW720898"/>
    <mergeCell ref="OCW720898:ODS720898"/>
    <mergeCell ref="OMS720898:ONO720898"/>
    <mergeCell ref="OWO720898:OXK720898"/>
    <mergeCell ref="PGK720898:PHG720898"/>
    <mergeCell ref="PQG720898:PRC720898"/>
    <mergeCell ref="QAC720898:QAY720898"/>
    <mergeCell ref="QJY720898:QKU720898"/>
    <mergeCell ref="QTU720898:QUQ720898"/>
    <mergeCell ref="RDQ720898:REM720898"/>
    <mergeCell ref="RNM720898:ROI720898"/>
    <mergeCell ref="RXI720898:RYE720898"/>
    <mergeCell ref="SHE720898:SIA720898"/>
    <mergeCell ref="SRA720898:SRW720898"/>
    <mergeCell ref="TAW720898:TBS720898"/>
    <mergeCell ref="TKS720898:TLO720898"/>
    <mergeCell ref="TUO720898:TVK720898"/>
    <mergeCell ref="UEK720898:UFG720898"/>
    <mergeCell ref="UOG720898:UPC720898"/>
    <mergeCell ref="UYC720898:UYY720898"/>
    <mergeCell ref="VHY720898:VIU720898"/>
    <mergeCell ref="VRU720898:VSQ720898"/>
    <mergeCell ref="WBQ720898:WCM720898"/>
    <mergeCell ref="WLM720898:WMI720898"/>
    <mergeCell ref="WVI720898:WWE720898"/>
    <mergeCell ref="A720899:E720899"/>
    <mergeCell ref="IW720899:JA720899"/>
    <mergeCell ref="SS720899:SW720899"/>
    <mergeCell ref="ACO720899:ACS720899"/>
    <mergeCell ref="AMK720899:AMO720899"/>
    <mergeCell ref="AWG720899:AWK720899"/>
    <mergeCell ref="BGC720899:BGG720899"/>
    <mergeCell ref="BPY720899:BQC720899"/>
    <mergeCell ref="BZU720899:BZY720899"/>
    <mergeCell ref="CJQ720899:CJU720899"/>
    <mergeCell ref="CTM720899:CTQ720899"/>
    <mergeCell ref="DDI720899:DDM720899"/>
    <mergeCell ref="DNE720899:DNI720899"/>
    <mergeCell ref="DXA720899:DXE720899"/>
    <mergeCell ref="EGW720899:EHA720899"/>
    <mergeCell ref="EQS720899:EQW720899"/>
    <mergeCell ref="FAO720899:FAS720899"/>
    <mergeCell ref="FKK720899:FKO720899"/>
    <mergeCell ref="FUG720899:FUK720899"/>
    <mergeCell ref="GEC720899:GEG720899"/>
    <mergeCell ref="GNY720899:GOC720899"/>
    <mergeCell ref="GXU720899:GXY720899"/>
    <mergeCell ref="HHQ720899:HHU720899"/>
    <mergeCell ref="HRM720899:HRQ720899"/>
    <mergeCell ref="IBI720899:IBM720899"/>
    <mergeCell ref="ILE720899:ILI720899"/>
    <mergeCell ref="IVA720899:IVE720899"/>
    <mergeCell ref="JEW720899:JFA720899"/>
    <mergeCell ref="JOS720899:JOW720899"/>
    <mergeCell ref="JYO720899:JYS720899"/>
    <mergeCell ref="KIK720899:KIO720899"/>
    <mergeCell ref="KSG720899:KSK720899"/>
    <mergeCell ref="LCC720899:LCG720899"/>
    <mergeCell ref="LLY720899:LMC720899"/>
    <mergeCell ref="LVU720899:LVY720899"/>
    <mergeCell ref="MFQ720899:MFU720899"/>
    <mergeCell ref="MPM720899:MPQ720899"/>
    <mergeCell ref="MZI720899:MZM720899"/>
    <mergeCell ref="NJE720899:NJI720899"/>
    <mergeCell ref="NTA720899:NTE720899"/>
    <mergeCell ref="OCW720899:ODA720899"/>
    <mergeCell ref="OMS720899:OMW720899"/>
    <mergeCell ref="OWO720899:OWS720899"/>
    <mergeCell ref="PGK720899:PGO720899"/>
    <mergeCell ref="PQG720899:PQK720899"/>
    <mergeCell ref="QAC720899:QAG720899"/>
    <mergeCell ref="QJY720899:QKC720899"/>
    <mergeCell ref="QTU720899:QTY720899"/>
    <mergeCell ref="RDQ720899:RDU720899"/>
    <mergeCell ref="RNM720899:RNQ720899"/>
    <mergeCell ref="RXI720899:RXM720899"/>
    <mergeCell ref="SHE720899:SHI720899"/>
    <mergeCell ref="SRA720899:SRE720899"/>
    <mergeCell ref="TAW720899:TBA720899"/>
    <mergeCell ref="TKS720899:TKW720899"/>
    <mergeCell ref="TUO720899:TUS720899"/>
    <mergeCell ref="UEK720899:UEO720899"/>
    <mergeCell ref="UOG720899:UOK720899"/>
    <mergeCell ref="UYC720899:UYG720899"/>
    <mergeCell ref="VHY720899:VIC720899"/>
    <mergeCell ref="VRU720899:VRY720899"/>
    <mergeCell ref="WBQ720899:WBU720899"/>
    <mergeCell ref="WLM720899:WLQ720899"/>
    <mergeCell ref="WVI720899:WVM720899"/>
    <mergeCell ref="A720900:M720900"/>
    <mergeCell ref="N720900:Z720900"/>
    <mergeCell ref="IW720900:JI720900"/>
    <mergeCell ref="JJ720900:JV720900"/>
    <mergeCell ref="SS720900:TE720900"/>
    <mergeCell ref="TF720900:TR720900"/>
    <mergeCell ref="ACO720900:ADA720900"/>
    <mergeCell ref="ADB720900:ADN720900"/>
    <mergeCell ref="AMK720900:AMW720900"/>
    <mergeCell ref="AMX720900:ANJ720900"/>
    <mergeCell ref="AWG720900:AWS720900"/>
    <mergeCell ref="AWT720900:AXF720900"/>
    <mergeCell ref="BGC720900:BGO720900"/>
    <mergeCell ref="BGP720900:BHB720900"/>
    <mergeCell ref="BPY720900:BQK720900"/>
    <mergeCell ref="BQL720900:BQX720900"/>
    <mergeCell ref="BZU720900:CAG720900"/>
    <mergeCell ref="CAH720900:CAT720900"/>
    <mergeCell ref="CJQ720900:CKC720900"/>
    <mergeCell ref="CKD720900:CKP720900"/>
    <mergeCell ref="CTM720900:CTY720900"/>
    <mergeCell ref="CTZ720900:CUL720900"/>
    <mergeCell ref="DDI720900:DDU720900"/>
    <mergeCell ref="DDV720900:DEH720900"/>
    <mergeCell ref="DNE720900:DNQ720900"/>
    <mergeCell ref="DNR720900:DOD720900"/>
    <mergeCell ref="DXA720900:DXM720900"/>
    <mergeCell ref="DXN720900:DXZ720900"/>
    <mergeCell ref="EGW720900:EHI720900"/>
    <mergeCell ref="EHJ720900:EHV720900"/>
    <mergeCell ref="EQS720900:ERE720900"/>
    <mergeCell ref="ERF720900:ERR720900"/>
    <mergeCell ref="FAO720900:FBA720900"/>
    <mergeCell ref="FBB720900:FBN720900"/>
    <mergeCell ref="FKK720900:FKW720900"/>
    <mergeCell ref="FKX720900:FLJ720900"/>
    <mergeCell ref="FUG720900:FUS720900"/>
    <mergeCell ref="FUT720900:FVF720900"/>
    <mergeCell ref="GEC720900:GEO720900"/>
    <mergeCell ref="GEP720900:GFB720900"/>
    <mergeCell ref="GNY720900:GOK720900"/>
    <mergeCell ref="GOL720900:GOX720900"/>
    <mergeCell ref="GXU720900:GYG720900"/>
    <mergeCell ref="GYH720900:GYT720900"/>
    <mergeCell ref="HHQ720900:HIC720900"/>
    <mergeCell ref="HID720900:HIP720900"/>
    <mergeCell ref="HRM720900:HRY720900"/>
    <mergeCell ref="HRZ720900:HSL720900"/>
    <mergeCell ref="IBI720900:IBU720900"/>
    <mergeCell ref="IBV720900:ICH720900"/>
    <mergeCell ref="ILE720900:ILQ720900"/>
    <mergeCell ref="ILR720900:IMD720900"/>
    <mergeCell ref="IVA720900:IVM720900"/>
    <mergeCell ref="IVN720900:IVZ720900"/>
    <mergeCell ref="JEW720900:JFI720900"/>
    <mergeCell ref="JFJ720900:JFV720900"/>
    <mergeCell ref="JOS720900:JPE720900"/>
    <mergeCell ref="JPF720900:JPR720900"/>
    <mergeCell ref="JYO720900:JZA720900"/>
    <mergeCell ref="JZB720900:JZN720900"/>
    <mergeCell ref="KIK720900:KIW720900"/>
    <mergeCell ref="KIX720900:KJJ720900"/>
    <mergeCell ref="KSG720900:KSS720900"/>
    <mergeCell ref="KST720900:KTF720900"/>
    <mergeCell ref="LCC720900:LCO720900"/>
    <mergeCell ref="LCP720900:LDB720900"/>
    <mergeCell ref="LLY720900:LMK720900"/>
    <mergeCell ref="LML720900:LMX720900"/>
    <mergeCell ref="LVU720900:LWG720900"/>
    <mergeCell ref="LWH720900:LWT720900"/>
    <mergeCell ref="MFQ720900:MGC720900"/>
    <mergeCell ref="MGD720900:MGP720900"/>
    <mergeCell ref="MPM720900:MPY720900"/>
    <mergeCell ref="MPZ720900:MQL720900"/>
    <mergeCell ref="MZI720900:MZU720900"/>
    <mergeCell ref="MZV720900:NAH720900"/>
    <mergeCell ref="NJE720900:NJQ720900"/>
    <mergeCell ref="NJR720900:NKD720900"/>
    <mergeCell ref="NTA720900:NTM720900"/>
    <mergeCell ref="NTN720900:NTZ720900"/>
    <mergeCell ref="OCW720900:ODI720900"/>
    <mergeCell ref="ODJ720900:ODV720900"/>
    <mergeCell ref="OMS720900:ONE720900"/>
    <mergeCell ref="ONF720900:ONR720900"/>
    <mergeCell ref="OWO720900:OXA720900"/>
    <mergeCell ref="OXB720900:OXN720900"/>
    <mergeCell ref="PGK720900:PGW720900"/>
    <mergeCell ref="PGX720900:PHJ720900"/>
    <mergeCell ref="PQG720900:PQS720900"/>
    <mergeCell ref="PQT720900:PRF720900"/>
    <mergeCell ref="QAC720900:QAO720900"/>
    <mergeCell ref="QAP720900:QBB720900"/>
    <mergeCell ref="QJY720900:QKK720900"/>
    <mergeCell ref="QKL720900:QKX720900"/>
    <mergeCell ref="QTU720900:QUG720900"/>
    <mergeCell ref="QUH720900:QUT720900"/>
    <mergeCell ref="RDQ720900:REC720900"/>
    <mergeCell ref="RED720900:REP720900"/>
    <mergeCell ref="RNM720900:RNY720900"/>
    <mergeCell ref="RNZ720900:ROL720900"/>
    <mergeCell ref="RXI720900:RXU720900"/>
    <mergeCell ref="RXV720900:RYH720900"/>
    <mergeCell ref="SHE720900:SHQ720900"/>
    <mergeCell ref="SHR720900:SID720900"/>
    <mergeCell ref="SRA720900:SRM720900"/>
    <mergeCell ref="SRN720900:SRZ720900"/>
    <mergeCell ref="TAW720900:TBI720900"/>
    <mergeCell ref="TBJ720900:TBV720900"/>
    <mergeCell ref="TKS720900:TLE720900"/>
    <mergeCell ref="TLF720900:TLR720900"/>
    <mergeCell ref="TUO720900:TVA720900"/>
    <mergeCell ref="TVB720900:TVN720900"/>
    <mergeCell ref="UEK720900:UEW720900"/>
    <mergeCell ref="UEX720900:UFJ720900"/>
    <mergeCell ref="UOG720900:UOS720900"/>
    <mergeCell ref="UOT720900:UPF720900"/>
    <mergeCell ref="UYC720900:UYO720900"/>
    <mergeCell ref="UYP720900:UZB720900"/>
    <mergeCell ref="VHY720900:VIK720900"/>
    <mergeCell ref="VIL720900:VIX720900"/>
    <mergeCell ref="VRU720900:VSG720900"/>
    <mergeCell ref="VSH720900:VST720900"/>
    <mergeCell ref="WBQ720900:WCC720900"/>
    <mergeCell ref="WCD720900:WCP720900"/>
    <mergeCell ref="WLM720900:WLY720900"/>
    <mergeCell ref="WLZ720900:WML720900"/>
    <mergeCell ref="WVI720900:WVU720900"/>
    <mergeCell ref="WVV720900:WWH720900"/>
    <mergeCell ref="X720901:Z720901"/>
    <mergeCell ref="JT720901:JV720901"/>
    <mergeCell ref="TP720901:TR720901"/>
    <mergeCell ref="ADL720901:ADN720901"/>
    <mergeCell ref="ANH720901:ANJ720901"/>
    <mergeCell ref="AXD720901:AXF720901"/>
    <mergeCell ref="BGZ720901:BHB720901"/>
    <mergeCell ref="BQV720901:BQX720901"/>
    <mergeCell ref="CAR720901:CAT720901"/>
    <mergeCell ref="CKN720901:CKP720901"/>
    <mergeCell ref="CUJ720901:CUL720901"/>
    <mergeCell ref="DEF720901:DEH720901"/>
    <mergeCell ref="DOB720901:DOD720901"/>
    <mergeCell ref="DXX720901:DXZ720901"/>
    <mergeCell ref="EHT720901:EHV720901"/>
    <mergeCell ref="ERP720901:ERR720901"/>
    <mergeCell ref="FBL720901:FBN720901"/>
    <mergeCell ref="FLH720901:FLJ720901"/>
    <mergeCell ref="FVD720901:FVF720901"/>
    <mergeCell ref="GEZ720901:GFB720901"/>
    <mergeCell ref="GOV720901:GOX720901"/>
    <mergeCell ref="GYR720901:GYT720901"/>
    <mergeCell ref="HIN720901:HIP720901"/>
    <mergeCell ref="HSJ720901:HSL720901"/>
    <mergeCell ref="ICF720901:ICH720901"/>
    <mergeCell ref="IMB720901:IMD720901"/>
    <mergeCell ref="IVX720901:IVZ720901"/>
    <mergeCell ref="JFT720901:JFV720901"/>
    <mergeCell ref="JPP720901:JPR720901"/>
    <mergeCell ref="JZL720901:JZN720901"/>
    <mergeCell ref="KJH720901:KJJ720901"/>
    <mergeCell ref="KTD720901:KTF720901"/>
    <mergeCell ref="LCZ720901:LDB720901"/>
    <mergeCell ref="LMV720901:LMX720901"/>
    <mergeCell ref="LWR720901:LWT720901"/>
    <mergeCell ref="MGN720901:MGP720901"/>
    <mergeCell ref="MQJ720901:MQL720901"/>
    <mergeCell ref="NAF720901:NAH720901"/>
    <mergeCell ref="NKB720901:NKD720901"/>
    <mergeCell ref="NTX720901:NTZ720901"/>
    <mergeCell ref="ODT720901:ODV720901"/>
    <mergeCell ref="ONP720901:ONR720901"/>
    <mergeCell ref="OXL720901:OXN720901"/>
    <mergeCell ref="PHH720901:PHJ720901"/>
    <mergeCell ref="PRD720901:PRF720901"/>
    <mergeCell ref="QAZ720901:QBB720901"/>
    <mergeCell ref="QKV720901:QKX720901"/>
    <mergeCell ref="QUR720901:QUT720901"/>
    <mergeCell ref="REN720901:REP720901"/>
    <mergeCell ref="ROJ720901:ROL720901"/>
    <mergeCell ref="RYF720901:RYH720901"/>
    <mergeCell ref="SIB720901:SID720901"/>
    <mergeCell ref="SRX720901:SRZ720901"/>
    <mergeCell ref="TBT720901:TBV720901"/>
    <mergeCell ref="TLP720901:TLR720901"/>
    <mergeCell ref="TVL720901:TVN720901"/>
    <mergeCell ref="UFH720901:UFJ720901"/>
    <mergeCell ref="UPD720901:UPF720901"/>
    <mergeCell ref="UYZ720901:UZB720901"/>
    <mergeCell ref="VIV720901:VIX720901"/>
    <mergeCell ref="VSR720901:VST720901"/>
    <mergeCell ref="WCN720901:WCP720901"/>
    <mergeCell ref="WMJ720901:WML720901"/>
    <mergeCell ref="WWF720901:WWH720901"/>
    <mergeCell ref="A786434:W786434"/>
    <mergeCell ref="IW786434:JS786434"/>
    <mergeCell ref="SS786434:TO786434"/>
    <mergeCell ref="ACO786434:ADK786434"/>
    <mergeCell ref="AMK786434:ANG786434"/>
    <mergeCell ref="AWG786434:AXC786434"/>
    <mergeCell ref="BGC786434:BGY786434"/>
    <mergeCell ref="BPY786434:BQU786434"/>
    <mergeCell ref="BZU786434:CAQ786434"/>
    <mergeCell ref="CJQ786434:CKM786434"/>
    <mergeCell ref="CTM786434:CUI786434"/>
    <mergeCell ref="DDI786434:DEE786434"/>
    <mergeCell ref="DNE786434:DOA786434"/>
    <mergeCell ref="DXA786434:DXW786434"/>
    <mergeCell ref="EGW786434:EHS786434"/>
    <mergeCell ref="EQS786434:ERO786434"/>
    <mergeCell ref="FAO786434:FBK786434"/>
    <mergeCell ref="FKK786434:FLG786434"/>
    <mergeCell ref="FUG786434:FVC786434"/>
    <mergeCell ref="GEC786434:GEY786434"/>
    <mergeCell ref="GNY786434:GOU786434"/>
    <mergeCell ref="GXU786434:GYQ786434"/>
    <mergeCell ref="HHQ786434:HIM786434"/>
    <mergeCell ref="HRM786434:HSI786434"/>
    <mergeCell ref="IBI786434:ICE786434"/>
    <mergeCell ref="ILE786434:IMA786434"/>
    <mergeCell ref="IVA786434:IVW786434"/>
    <mergeCell ref="JEW786434:JFS786434"/>
    <mergeCell ref="JOS786434:JPO786434"/>
    <mergeCell ref="JYO786434:JZK786434"/>
    <mergeCell ref="KIK786434:KJG786434"/>
    <mergeCell ref="KSG786434:KTC786434"/>
    <mergeCell ref="LCC786434:LCY786434"/>
    <mergeCell ref="LLY786434:LMU786434"/>
    <mergeCell ref="LVU786434:LWQ786434"/>
    <mergeCell ref="MFQ786434:MGM786434"/>
    <mergeCell ref="MPM786434:MQI786434"/>
    <mergeCell ref="MZI786434:NAE786434"/>
    <mergeCell ref="NJE786434:NKA786434"/>
    <mergeCell ref="NTA786434:NTW786434"/>
    <mergeCell ref="OCW786434:ODS786434"/>
    <mergeCell ref="OMS786434:ONO786434"/>
    <mergeCell ref="OWO786434:OXK786434"/>
    <mergeCell ref="PGK786434:PHG786434"/>
    <mergeCell ref="PQG786434:PRC786434"/>
    <mergeCell ref="QAC786434:QAY786434"/>
    <mergeCell ref="QJY786434:QKU786434"/>
    <mergeCell ref="QTU786434:QUQ786434"/>
    <mergeCell ref="RDQ786434:REM786434"/>
    <mergeCell ref="RNM786434:ROI786434"/>
    <mergeCell ref="RXI786434:RYE786434"/>
    <mergeCell ref="SHE786434:SIA786434"/>
    <mergeCell ref="SRA786434:SRW786434"/>
    <mergeCell ref="TAW786434:TBS786434"/>
    <mergeCell ref="TKS786434:TLO786434"/>
    <mergeCell ref="TUO786434:TVK786434"/>
    <mergeCell ref="UEK786434:UFG786434"/>
    <mergeCell ref="UOG786434:UPC786434"/>
    <mergeCell ref="UYC786434:UYY786434"/>
    <mergeCell ref="VHY786434:VIU786434"/>
    <mergeCell ref="VRU786434:VSQ786434"/>
    <mergeCell ref="WBQ786434:WCM786434"/>
    <mergeCell ref="WLM786434:WMI786434"/>
    <mergeCell ref="WVI786434:WWE786434"/>
    <mergeCell ref="A786435:E786435"/>
    <mergeCell ref="IW786435:JA786435"/>
    <mergeCell ref="SS786435:SW786435"/>
    <mergeCell ref="ACO786435:ACS786435"/>
    <mergeCell ref="AMK786435:AMO786435"/>
    <mergeCell ref="AWG786435:AWK786435"/>
    <mergeCell ref="BGC786435:BGG786435"/>
    <mergeCell ref="BPY786435:BQC786435"/>
    <mergeCell ref="BZU786435:BZY786435"/>
    <mergeCell ref="CJQ786435:CJU786435"/>
    <mergeCell ref="CTM786435:CTQ786435"/>
    <mergeCell ref="DDI786435:DDM786435"/>
    <mergeCell ref="DNE786435:DNI786435"/>
    <mergeCell ref="DXA786435:DXE786435"/>
    <mergeCell ref="EGW786435:EHA786435"/>
    <mergeCell ref="EQS786435:EQW786435"/>
    <mergeCell ref="FAO786435:FAS786435"/>
    <mergeCell ref="FKK786435:FKO786435"/>
    <mergeCell ref="FUG786435:FUK786435"/>
    <mergeCell ref="GEC786435:GEG786435"/>
    <mergeCell ref="GNY786435:GOC786435"/>
    <mergeCell ref="GXU786435:GXY786435"/>
    <mergeCell ref="HHQ786435:HHU786435"/>
    <mergeCell ref="HRM786435:HRQ786435"/>
    <mergeCell ref="IBI786435:IBM786435"/>
    <mergeCell ref="ILE786435:ILI786435"/>
    <mergeCell ref="IVA786435:IVE786435"/>
    <mergeCell ref="JEW786435:JFA786435"/>
    <mergeCell ref="JOS786435:JOW786435"/>
    <mergeCell ref="JYO786435:JYS786435"/>
    <mergeCell ref="KIK786435:KIO786435"/>
    <mergeCell ref="KSG786435:KSK786435"/>
    <mergeCell ref="LCC786435:LCG786435"/>
    <mergeCell ref="LLY786435:LMC786435"/>
    <mergeCell ref="LVU786435:LVY786435"/>
    <mergeCell ref="MFQ786435:MFU786435"/>
    <mergeCell ref="MPM786435:MPQ786435"/>
    <mergeCell ref="MZI786435:MZM786435"/>
    <mergeCell ref="NJE786435:NJI786435"/>
    <mergeCell ref="NTA786435:NTE786435"/>
    <mergeCell ref="OCW786435:ODA786435"/>
    <mergeCell ref="OMS786435:OMW786435"/>
    <mergeCell ref="OWO786435:OWS786435"/>
    <mergeCell ref="PGK786435:PGO786435"/>
    <mergeCell ref="PQG786435:PQK786435"/>
    <mergeCell ref="QAC786435:QAG786435"/>
    <mergeCell ref="QJY786435:QKC786435"/>
    <mergeCell ref="QTU786435:QTY786435"/>
    <mergeCell ref="RDQ786435:RDU786435"/>
    <mergeCell ref="RNM786435:RNQ786435"/>
    <mergeCell ref="RXI786435:RXM786435"/>
    <mergeCell ref="SHE786435:SHI786435"/>
    <mergeCell ref="SRA786435:SRE786435"/>
    <mergeCell ref="TAW786435:TBA786435"/>
    <mergeCell ref="TKS786435:TKW786435"/>
    <mergeCell ref="TUO786435:TUS786435"/>
    <mergeCell ref="UEK786435:UEO786435"/>
    <mergeCell ref="UOG786435:UOK786435"/>
    <mergeCell ref="UYC786435:UYG786435"/>
    <mergeCell ref="VHY786435:VIC786435"/>
    <mergeCell ref="VRU786435:VRY786435"/>
    <mergeCell ref="WBQ786435:WBU786435"/>
    <mergeCell ref="WLM786435:WLQ786435"/>
    <mergeCell ref="WVI786435:WVM786435"/>
    <mergeCell ref="A786436:M786436"/>
    <mergeCell ref="N786436:Z786436"/>
    <mergeCell ref="IW786436:JI786436"/>
    <mergeCell ref="JJ786436:JV786436"/>
    <mergeCell ref="SS786436:TE786436"/>
    <mergeCell ref="TF786436:TR786436"/>
    <mergeCell ref="ACO786436:ADA786436"/>
    <mergeCell ref="ADB786436:ADN786436"/>
    <mergeCell ref="AMK786436:AMW786436"/>
    <mergeCell ref="AMX786436:ANJ786436"/>
    <mergeCell ref="AWG786436:AWS786436"/>
    <mergeCell ref="AWT786436:AXF786436"/>
    <mergeCell ref="BGC786436:BGO786436"/>
    <mergeCell ref="BGP786436:BHB786436"/>
    <mergeCell ref="BPY786436:BQK786436"/>
    <mergeCell ref="BQL786436:BQX786436"/>
    <mergeCell ref="BZU786436:CAG786436"/>
    <mergeCell ref="CAH786436:CAT786436"/>
    <mergeCell ref="CJQ786436:CKC786436"/>
    <mergeCell ref="CKD786436:CKP786436"/>
    <mergeCell ref="CTM786436:CTY786436"/>
    <mergeCell ref="CTZ786436:CUL786436"/>
    <mergeCell ref="DDI786436:DDU786436"/>
    <mergeCell ref="DDV786436:DEH786436"/>
    <mergeCell ref="DNE786436:DNQ786436"/>
    <mergeCell ref="DNR786436:DOD786436"/>
    <mergeCell ref="DXA786436:DXM786436"/>
    <mergeCell ref="DXN786436:DXZ786436"/>
    <mergeCell ref="EGW786436:EHI786436"/>
    <mergeCell ref="EHJ786436:EHV786436"/>
    <mergeCell ref="EQS786436:ERE786436"/>
    <mergeCell ref="ERF786436:ERR786436"/>
    <mergeCell ref="FAO786436:FBA786436"/>
    <mergeCell ref="FBB786436:FBN786436"/>
    <mergeCell ref="FKK786436:FKW786436"/>
    <mergeCell ref="FKX786436:FLJ786436"/>
    <mergeCell ref="FUG786436:FUS786436"/>
    <mergeCell ref="FUT786436:FVF786436"/>
    <mergeCell ref="GEC786436:GEO786436"/>
    <mergeCell ref="GEP786436:GFB786436"/>
    <mergeCell ref="GNY786436:GOK786436"/>
    <mergeCell ref="GOL786436:GOX786436"/>
    <mergeCell ref="GXU786436:GYG786436"/>
    <mergeCell ref="GYH786436:GYT786436"/>
    <mergeCell ref="HHQ786436:HIC786436"/>
    <mergeCell ref="HID786436:HIP786436"/>
    <mergeCell ref="HRM786436:HRY786436"/>
    <mergeCell ref="HRZ786436:HSL786436"/>
    <mergeCell ref="IBI786436:IBU786436"/>
    <mergeCell ref="IBV786436:ICH786436"/>
    <mergeCell ref="ILE786436:ILQ786436"/>
    <mergeCell ref="ILR786436:IMD786436"/>
    <mergeCell ref="IVA786436:IVM786436"/>
    <mergeCell ref="IVN786436:IVZ786436"/>
    <mergeCell ref="JEW786436:JFI786436"/>
    <mergeCell ref="JFJ786436:JFV786436"/>
    <mergeCell ref="JOS786436:JPE786436"/>
    <mergeCell ref="JPF786436:JPR786436"/>
    <mergeCell ref="JYO786436:JZA786436"/>
    <mergeCell ref="JZB786436:JZN786436"/>
    <mergeCell ref="KIK786436:KIW786436"/>
    <mergeCell ref="KIX786436:KJJ786436"/>
    <mergeCell ref="KSG786436:KSS786436"/>
    <mergeCell ref="KST786436:KTF786436"/>
    <mergeCell ref="LCC786436:LCO786436"/>
    <mergeCell ref="LCP786436:LDB786436"/>
    <mergeCell ref="LLY786436:LMK786436"/>
    <mergeCell ref="LML786436:LMX786436"/>
    <mergeCell ref="LVU786436:LWG786436"/>
    <mergeCell ref="LWH786436:LWT786436"/>
    <mergeCell ref="MFQ786436:MGC786436"/>
    <mergeCell ref="MGD786436:MGP786436"/>
    <mergeCell ref="MPM786436:MPY786436"/>
    <mergeCell ref="MPZ786436:MQL786436"/>
    <mergeCell ref="MZI786436:MZU786436"/>
    <mergeCell ref="MZV786436:NAH786436"/>
    <mergeCell ref="NJE786436:NJQ786436"/>
    <mergeCell ref="NJR786436:NKD786436"/>
    <mergeCell ref="NTA786436:NTM786436"/>
    <mergeCell ref="NTN786436:NTZ786436"/>
    <mergeCell ref="OCW786436:ODI786436"/>
    <mergeCell ref="ODJ786436:ODV786436"/>
    <mergeCell ref="OMS786436:ONE786436"/>
    <mergeCell ref="ONF786436:ONR786436"/>
    <mergeCell ref="OWO786436:OXA786436"/>
    <mergeCell ref="OXB786436:OXN786436"/>
    <mergeCell ref="PGK786436:PGW786436"/>
    <mergeCell ref="PGX786436:PHJ786436"/>
    <mergeCell ref="PQG786436:PQS786436"/>
    <mergeCell ref="PQT786436:PRF786436"/>
    <mergeCell ref="QAC786436:QAO786436"/>
    <mergeCell ref="QAP786436:QBB786436"/>
    <mergeCell ref="QJY786436:QKK786436"/>
    <mergeCell ref="QKL786436:QKX786436"/>
    <mergeCell ref="QTU786436:QUG786436"/>
    <mergeCell ref="QUH786436:QUT786436"/>
    <mergeCell ref="RDQ786436:REC786436"/>
    <mergeCell ref="RED786436:REP786436"/>
    <mergeCell ref="RNM786436:RNY786436"/>
    <mergeCell ref="RNZ786436:ROL786436"/>
    <mergeCell ref="RXI786436:RXU786436"/>
    <mergeCell ref="RXV786436:RYH786436"/>
    <mergeCell ref="SHE786436:SHQ786436"/>
    <mergeCell ref="SHR786436:SID786436"/>
    <mergeCell ref="SRA786436:SRM786436"/>
    <mergeCell ref="SRN786436:SRZ786436"/>
    <mergeCell ref="TAW786436:TBI786436"/>
    <mergeCell ref="TBJ786436:TBV786436"/>
    <mergeCell ref="TKS786436:TLE786436"/>
    <mergeCell ref="TLF786436:TLR786436"/>
    <mergeCell ref="TUO786436:TVA786436"/>
    <mergeCell ref="TVB786436:TVN786436"/>
    <mergeCell ref="UEK786436:UEW786436"/>
    <mergeCell ref="UEX786436:UFJ786436"/>
    <mergeCell ref="UOG786436:UOS786436"/>
    <mergeCell ref="UOT786436:UPF786436"/>
    <mergeCell ref="UYC786436:UYO786436"/>
    <mergeCell ref="UYP786436:UZB786436"/>
    <mergeCell ref="VHY786436:VIK786436"/>
    <mergeCell ref="VIL786436:VIX786436"/>
    <mergeCell ref="VRU786436:VSG786436"/>
    <mergeCell ref="VSH786436:VST786436"/>
    <mergeCell ref="WBQ786436:WCC786436"/>
    <mergeCell ref="WCD786436:WCP786436"/>
    <mergeCell ref="WLM786436:WLY786436"/>
    <mergeCell ref="WLZ786436:WML786436"/>
    <mergeCell ref="WVI786436:WVU786436"/>
    <mergeCell ref="WVV786436:WWH786436"/>
    <mergeCell ref="X786437:Z786437"/>
    <mergeCell ref="JT786437:JV786437"/>
    <mergeCell ref="TP786437:TR786437"/>
    <mergeCell ref="ADL786437:ADN786437"/>
    <mergeCell ref="ANH786437:ANJ786437"/>
    <mergeCell ref="AXD786437:AXF786437"/>
    <mergeCell ref="BGZ786437:BHB786437"/>
    <mergeCell ref="BQV786437:BQX786437"/>
    <mergeCell ref="CAR786437:CAT786437"/>
    <mergeCell ref="CKN786437:CKP786437"/>
    <mergeCell ref="CUJ786437:CUL786437"/>
    <mergeCell ref="DEF786437:DEH786437"/>
    <mergeCell ref="DOB786437:DOD786437"/>
    <mergeCell ref="DXX786437:DXZ786437"/>
    <mergeCell ref="EHT786437:EHV786437"/>
    <mergeCell ref="ERP786437:ERR786437"/>
    <mergeCell ref="FBL786437:FBN786437"/>
    <mergeCell ref="FLH786437:FLJ786437"/>
    <mergeCell ref="FVD786437:FVF786437"/>
    <mergeCell ref="GEZ786437:GFB786437"/>
    <mergeCell ref="GOV786437:GOX786437"/>
    <mergeCell ref="GYR786437:GYT786437"/>
    <mergeCell ref="HIN786437:HIP786437"/>
    <mergeCell ref="HSJ786437:HSL786437"/>
    <mergeCell ref="ICF786437:ICH786437"/>
    <mergeCell ref="IMB786437:IMD786437"/>
    <mergeCell ref="IVX786437:IVZ786437"/>
    <mergeCell ref="JFT786437:JFV786437"/>
    <mergeCell ref="JPP786437:JPR786437"/>
    <mergeCell ref="JZL786437:JZN786437"/>
    <mergeCell ref="KJH786437:KJJ786437"/>
    <mergeCell ref="KTD786437:KTF786437"/>
    <mergeCell ref="LCZ786437:LDB786437"/>
    <mergeCell ref="LMV786437:LMX786437"/>
    <mergeCell ref="LWR786437:LWT786437"/>
    <mergeCell ref="MGN786437:MGP786437"/>
    <mergeCell ref="MQJ786437:MQL786437"/>
    <mergeCell ref="NAF786437:NAH786437"/>
    <mergeCell ref="NKB786437:NKD786437"/>
    <mergeCell ref="NTX786437:NTZ786437"/>
    <mergeCell ref="ODT786437:ODV786437"/>
    <mergeCell ref="ONP786437:ONR786437"/>
    <mergeCell ref="OXL786437:OXN786437"/>
    <mergeCell ref="PHH786437:PHJ786437"/>
    <mergeCell ref="PRD786437:PRF786437"/>
    <mergeCell ref="QAZ786437:QBB786437"/>
    <mergeCell ref="QKV786437:QKX786437"/>
    <mergeCell ref="QUR786437:QUT786437"/>
    <mergeCell ref="REN786437:REP786437"/>
    <mergeCell ref="ROJ786437:ROL786437"/>
    <mergeCell ref="RYF786437:RYH786437"/>
    <mergeCell ref="SIB786437:SID786437"/>
    <mergeCell ref="SRX786437:SRZ786437"/>
    <mergeCell ref="TBT786437:TBV786437"/>
    <mergeCell ref="TLP786437:TLR786437"/>
    <mergeCell ref="TVL786437:TVN786437"/>
    <mergeCell ref="UFH786437:UFJ786437"/>
    <mergeCell ref="UPD786437:UPF786437"/>
    <mergeCell ref="UYZ786437:UZB786437"/>
    <mergeCell ref="VIV786437:VIX786437"/>
    <mergeCell ref="VSR786437:VST786437"/>
    <mergeCell ref="WCN786437:WCP786437"/>
    <mergeCell ref="WMJ786437:WML786437"/>
    <mergeCell ref="WWF786437:WWH786437"/>
    <mergeCell ref="A851970:W851970"/>
    <mergeCell ref="IW851970:JS851970"/>
    <mergeCell ref="SS851970:TO851970"/>
    <mergeCell ref="ACO851970:ADK851970"/>
    <mergeCell ref="AMK851970:ANG851970"/>
    <mergeCell ref="AWG851970:AXC851970"/>
    <mergeCell ref="BGC851970:BGY851970"/>
    <mergeCell ref="BPY851970:BQU851970"/>
    <mergeCell ref="BZU851970:CAQ851970"/>
    <mergeCell ref="CJQ851970:CKM851970"/>
    <mergeCell ref="CTM851970:CUI851970"/>
    <mergeCell ref="DDI851970:DEE851970"/>
    <mergeCell ref="DNE851970:DOA851970"/>
    <mergeCell ref="DXA851970:DXW851970"/>
    <mergeCell ref="EGW851970:EHS851970"/>
    <mergeCell ref="EQS851970:ERO851970"/>
    <mergeCell ref="FAO851970:FBK851970"/>
    <mergeCell ref="FKK851970:FLG851970"/>
    <mergeCell ref="FUG851970:FVC851970"/>
    <mergeCell ref="GEC851970:GEY851970"/>
    <mergeCell ref="GNY851970:GOU851970"/>
    <mergeCell ref="GXU851970:GYQ851970"/>
    <mergeCell ref="HHQ851970:HIM851970"/>
    <mergeCell ref="HRM851970:HSI851970"/>
    <mergeCell ref="IBI851970:ICE851970"/>
    <mergeCell ref="ILE851970:IMA851970"/>
    <mergeCell ref="IVA851970:IVW851970"/>
    <mergeCell ref="JEW851970:JFS851970"/>
    <mergeCell ref="JOS851970:JPO851970"/>
    <mergeCell ref="JYO851970:JZK851970"/>
    <mergeCell ref="KIK851970:KJG851970"/>
    <mergeCell ref="KSG851970:KTC851970"/>
    <mergeCell ref="LCC851970:LCY851970"/>
    <mergeCell ref="LLY851970:LMU851970"/>
    <mergeCell ref="LVU851970:LWQ851970"/>
    <mergeCell ref="MFQ851970:MGM851970"/>
    <mergeCell ref="MPM851970:MQI851970"/>
    <mergeCell ref="MZI851970:NAE851970"/>
    <mergeCell ref="NJE851970:NKA851970"/>
    <mergeCell ref="NTA851970:NTW851970"/>
    <mergeCell ref="OCW851970:ODS851970"/>
    <mergeCell ref="OMS851970:ONO851970"/>
    <mergeCell ref="OWO851970:OXK851970"/>
    <mergeCell ref="PGK851970:PHG851970"/>
    <mergeCell ref="PQG851970:PRC851970"/>
    <mergeCell ref="QAC851970:QAY851970"/>
    <mergeCell ref="QJY851970:QKU851970"/>
    <mergeCell ref="QTU851970:QUQ851970"/>
    <mergeCell ref="RDQ851970:REM851970"/>
    <mergeCell ref="RNM851970:ROI851970"/>
    <mergeCell ref="RXI851970:RYE851970"/>
    <mergeCell ref="SHE851970:SIA851970"/>
    <mergeCell ref="SRA851970:SRW851970"/>
    <mergeCell ref="TAW851970:TBS851970"/>
    <mergeCell ref="TKS851970:TLO851970"/>
    <mergeCell ref="TUO851970:TVK851970"/>
    <mergeCell ref="UEK851970:UFG851970"/>
    <mergeCell ref="UOG851970:UPC851970"/>
    <mergeCell ref="UYC851970:UYY851970"/>
    <mergeCell ref="VHY851970:VIU851970"/>
    <mergeCell ref="VRU851970:VSQ851970"/>
    <mergeCell ref="WBQ851970:WCM851970"/>
    <mergeCell ref="WLM851970:WMI851970"/>
    <mergeCell ref="WVI851970:WWE851970"/>
    <mergeCell ref="A851971:E851971"/>
    <mergeCell ref="IW851971:JA851971"/>
    <mergeCell ref="SS851971:SW851971"/>
    <mergeCell ref="ACO851971:ACS851971"/>
    <mergeCell ref="AMK851971:AMO851971"/>
    <mergeCell ref="AWG851971:AWK851971"/>
    <mergeCell ref="BGC851971:BGG851971"/>
    <mergeCell ref="BPY851971:BQC851971"/>
    <mergeCell ref="BZU851971:BZY851971"/>
    <mergeCell ref="CJQ851971:CJU851971"/>
    <mergeCell ref="CTM851971:CTQ851971"/>
    <mergeCell ref="DDI851971:DDM851971"/>
    <mergeCell ref="DNE851971:DNI851971"/>
    <mergeCell ref="DXA851971:DXE851971"/>
    <mergeCell ref="EGW851971:EHA851971"/>
    <mergeCell ref="EQS851971:EQW851971"/>
    <mergeCell ref="FAO851971:FAS851971"/>
    <mergeCell ref="FKK851971:FKO851971"/>
    <mergeCell ref="FUG851971:FUK851971"/>
    <mergeCell ref="GEC851971:GEG851971"/>
    <mergeCell ref="GNY851971:GOC851971"/>
    <mergeCell ref="GXU851971:GXY851971"/>
    <mergeCell ref="HHQ851971:HHU851971"/>
    <mergeCell ref="HRM851971:HRQ851971"/>
    <mergeCell ref="IBI851971:IBM851971"/>
    <mergeCell ref="ILE851971:ILI851971"/>
    <mergeCell ref="IVA851971:IVE851971"/>
    <mergeCell ref="JEW851971:JFA851971"/>
    <mergeCell ref="JOS851971:JOW851971"/>
    <mergeCell ref="JYO851971:JYS851971"/>
    <mergeCell ref="KIK851971:KIO851971"/>
    <mergeCell ref="KSG851971:KSK851971"/>
    <mergeCell ref="LCC851971:LCG851971"/>
    <mergeCell ref="LLY851971:LMC851971"/>
    <mergeCell ref="LVU851971:LVY851971"/>
    <mergeCell ref="MFQ851971:MFU851971"/>
    <mergeCell ref="MPM851971:MPQ851971"/>
    <mergeCell ref="MZI851971:MZM851971"/>
    <mergeCell ref="NJE851971:NJI851971"/>
    <mergeCell ref="NTA851971:NTE851971"/>
    <mergeCell ref="OCW851971:ODA851971"/>
    <mergeCell ref="OMS851971:OMW851971"/>
    <mergeCell ref="OWO851971:OWS851971"/>
    <mergeCell ref="PGK851971:PGO851971"/>
    <mergeCell ref="PQG851971:PQK851971"/>
    <mergeCell ref="QAC851971:QAG851971"/>
    <mergeCell ref="QJY851971:QKC851971"/>
    <mergeCell ref="QTU851971:QTY851971"/>
    <mergeCell ref="RDQ851971:RDU851971"/>
    <mergeCell ref="RNM851971:RNQ851971"/>
    <mergeCell ref="RXI851971:RXM851971"/>
    <mergeCell ref="SHE851971:SHI851971"/>
    <mergeCell ref="SRA851971:SRE851971"/>
    <mergeCell ref="TAW851971:TBA851971"/>
    <mergeCell ref="TKS851971:TKW851971"/>
    <mergeCell ref="TUO851971:TUS851971"/>
    <mergeCell ref="UEK851971:UEO851971"/>
    <mergeCell ref="UOG851971:UOK851971"/>
    <mergeCell ref="UYC851971:UYG851971"/>
    <mergeCell ref="VHY851971:VIC851971"/>
    <mergeCell ref="VRU851971:VRY851971"/>
    <mergeCell ref="WBQ851971:WBU851971"/>
    <mergeCell ref="WLM851971:WLQ851971"/>
    <mergeCell ref="WVI851971:WVM851971"/>
    <mergeCell ref="A851972:M851972"/>
    <mergeCell ref="N851972:Z851972"/>
    <mergeCell ref="IW851972:JI851972"/>
    <mergeCell ref="JJ851972:JV851972"/>
    <mergeCell ref="SS851972:TE851972"/>
    <mergeCell ref="TF851972:TR851972"/>
    <mergeCell ref="ACO851972:ADA851972"/>
    <mergeCell ref="ADB851972:ADN851972"/>
    <mergeCell ref="AMK851972:AMW851972"/>
    <mergeCell ref="AMX851972:ANJ851972"/>
    <mergeCell ref="AWG851972:AWS851972"/>
    <mergeCell ref="AWT851972:AXF851972"/>
    <mergeCell ref="BGC851972:BGO851972"/>
    <mergeCell ref="BGP851972:BHB851972"/>
    <mergeCell ref="BPY851972:BQK851972"/>
    <mergeCell ref="BQL851972:BQX851972"/>
    <mergeCell ref="BZU851972:CAG851972"/>
    <mergeCell ref="CAH851972:CAT851972"/>
    <mergeCell ref="CJQ851972:CKC851972"/>
    <mergeCell ref="CKD851972:CKP851972"/>
    <mergeCell ref="CTM851972:CTY851972"/>
    <mergeCell ref="CTZ851972:CUL851972"/>
    <mergeCell ref="DDI851972:DDU851972"/>
    <mergeCell ref="DDV851972:DEH851972"/>
    <mergeCell ref="DNE851972:DNQ851972"/>
    <mergeCell ref="DNR851972:DOD851972"/>
    <mergeCell ref="DXA851972:DXM851972"/>
    <mergeCell ref="DXN851972:DXZ851972"/>
    <mergeCell ref="EGW851972:EHI851972"/>
    <mergeCell ref="EHJ851972:EHV851972"/>
    <mergeCell ref="EQS851972:ERE851972"/>
    <mergeCell ref="ERF851972:ERR851972"/>
    <mergeCell ref="FAO851972:FBA851972"/>
    <mergeCell ref="FBB851972:FBN851972"/>
    <mergeCell ref="FKK851972:FKW851972"/>
    <mergeCell ref="FKX851972:FLJ851972"/>
    <mergeCell ref="FUG851972:FUS851972"/>
    <mergeCell ref="FUT851972:FVF851972"/>
    <mergeCell ref="GEC851972:GEO851972"/>
    <mergeCell ref="GEP851972:GFB851972"/>
    <mergeCell ref="GNY851972:GOK851972"/>
    <mergeCell ref="GOL851972:GOX851972"/>
    <mergeCell ref="GXU851972:GYG851972"/>
    <mergeCell ref="GYH851972:GYT851972"/>
    <mergeCell ref="HHQ851972:HIC851972"/>
    <mergeCell ref="HID851972:HIP851972"/>
    <mergeCell ref="HRM851972:HRY851972"/>
    <mergeCell ref="HRZ851972:HSL851972"/>
    <mergeCell ref="IBI851972:IBU851972"/>
    <mergeCell ref="IBV851972:ICH851972"/>
    <mergeCell ref="ILE851972:ILQ851972"/>
    <mergeCell ref="ILR851972:IMD851972"/>
    <mergeCell ref="IVA851972:IVM851972"/>
    <mergeCell ref="IVN851972:IVZ851972"/>
    <mergeCell ref="JEW851972:JFI851972"/>
    <mergeCell ref="JFJ851972:JFV851972"/>
    <mergeCell ref="JOS851972:JPE851972"/>
    <mergeCell ref="JPF851972:JPR851972"/>
    <mergeCell ref="JYO851972:JZA851972"/>
    <mergeCell ref="JZB851972:JZN851972"/>
    <mergeCell ref="KIK851972:KIW851972"/>
    <mergeCell ref="KIX851972:KJJ851972"/>
    <mergeCell ref="KSG851972:KSS851972"/>
    <mergeCell ref="KST851972:KTF851972"/>
    <mergeCell ref="LCC851972:LCO851972"/>
    <mergeCell ref="LCP851972:LDB851972"/>
    <mergeCell ref="LLY851972:LMK851972"/>
    <mergeCell ref="LML851972:LMX851972"/>
    <mergeCell ref="LVU851972:LWG851972"/>
    <mergeCell ref="LWH851972:LWT851972"/>
    <mergeCell ref="MFQ851972:MGC851972"/>
    <mergeCell ref="MGD851972:MGP851972"/>
    <mergeCell ref="MPM851972:MPY851972"/>
    <mergeCell ref="MPZ851972:MQL851972"/>
    <mergeCell ref="MZI851972:MZU851972"/>
    <mergeCell ref="MZV851972:NAH851972"/>
    <mergeCell ref="NJE851972:NJQ851972"/>
    <mergeCell ref="NJR851972:NKD851972"/>
    <mergeCell ref="NTA851972:NTM851972"/>
    <mergeCell ref="NTN851972:NTZ851972"/>
    <mergeCell ref="OCW851972:ODI851972"/>
    <mergeCell ref="ODJ851972:ODV851972"/>
    <mergeCell ref="OMS851972:ONE851972"/>
    <mergeCell ref="ONF851972:ONR851972"/>
    <mergeCell ref="OWO851972:OXA851972"/>
    <mergeCell ref="OXB851972:OXN851972"/>
    <mergeCell ref="PGK851972:PGW851972"/>
    <mergeCell ref="PGX851972:PHJ851972"/>
    <mergeCell ref="PQG851972:PQS851972"/>
    <mergeCell ref="PQT851972:PRF851972"/>
    <mergeCell ref="QAC851972:QAO851972"/>
    <mergeCell ref="QAP851972:QBB851972"/>
    <mergeCell ref="QJY851972:QKK851972"/>
    <mergeCell ref="QKL851972:QKX851972"/>
    <mergeCell ref="QTU851972:QUG851972"/>
    <mergeCell ref="QUH851972:QUT851972"/>
    <mergeCell ref="RDQ851972:REC851972"/>
    <mergeCell ref="RED851972:REP851972"/>
    <mergeCell ref="RNM851972:RNY851972"/>
    <mergeCell ref="RNZ851972:ROL851972"/>
    <mergeCell ref="RXI851972:RXU851972"/>
    <mergeCell ref="RXV851972:RYH851972"/>
    <mergeCell ref="SHE851972:SHQ851972"/>
    <mergeCell ref="SHR851972:SID851972"/>
    <mergeCell ref="SRA851972:SRM851972"/>
    <mergeCell ref="SRN851972:SRZ851972"/>
    <mergeCell ref="TAW851972:TBI851972"/>
    <mergeCell ref="TBJ851972:TBV851972"/>
    <mergeCell ref="TKS851972:TLE851972"/>
    <mergeCell ref="TLF851972:TLR851972"/>
    <mergeCell ref="TUO851972:TVA851972"/>
    <mergeCell ref="TVB851972:TVN851972"/>
    <mergeCell ref="UEK851972:UEW851972"/>
    <mergeCell ref="UEX851972:UFJ851972"/>
    <mergeCell ref="UOG851972:UOS851972"/>
    <mergeCell ref="UOT851972:UPF851972"/>
    <mergeCell ref="UYC851972:UYO851972"/>
    <mergeCell ref="UYP851972:UZB851972"/>
    <mergeCell ref="VHY851972:VIK851972"/>
    <mergeCell ref="VIL851972:VIX851972"/>
    <mergeCell ref="VRU851972:VSG851972"/>
    <mergeCell ref="VSH851972:VST851972"/>
    <mergeCell ref="WBQ851972:WCC851972"/>
    <mergeCell ref="WCD851972:WCP851972"/>
    <mergeCell ref="WLM851972:WLY851972"/>
    <mergeCell ref="WLZ851972:WML851972"/>
    <mergeCell ref="WVI851972:WVU851972"/>
    <mergeCell ref="WVV851972:WWH851972"/>
    <mergeCell ref="X851973:Z851973"/>
    <mergeCell ref="JT851973:JV851973"/>
    <mergeCell ref="TP851973:TR851973"/>
    <mergeCell ref="ADL851973:ADN851973"/>
    <mergeCell ref="ANH851973:ANJ851973"/>
    <mergeCell ref="AXD851973:AXF851973"/>
    <mergeCell ref="BGZ851973:BHB851973"/>
    <mergeCell ref="BQV851973:BQX851973"/>
    <mergeCell ref="CAR851973:CAT851973"/>
    <mergeCell ref="CKN851973:CKP851973"/>
    <mergeCell ref="CUJ851973:CUL851973"/>
    <mergeCell ref="DEF851973:DEH851973"/>
    <mergeCell ref="DOB851973:DOD851973"/>
    <mergeCell ref="DXX851973:DXZ851973"/>
    <mergeCell ref="EHT851973:EHV851973"/>
    <mergeCell ref="ERP851973:ERR851973"/>
    <mergeCell ref="FBL851973:FBN851973"/>
    <mergeCell ref="FLH851973:FLJ851973"/>
    <mergeCell ref="FVD851973:FVF851973"/>
    <mergeCell ref="GEZ851973:GFB851973"/>
    <mergeCell ref="GOV851973:GOX851973"/>
    <mergeCell ref="GYR851973:GYT851973"/>
    <mergeCell ref="HIN851973:HIP851973"/>
    <mergeCell ref="HSJ851973:HSL851973"/>
    <mergeCell ref="ICF851973:ICH851973"/>
    <mergeCell ref="IMB851973:IMD851973"/>
    <mergeCell ref="IVX851973:IVZ851973"/>
    <mergeCell ref="JFT851973:JFV851973"/>
    <mergeCell ref="JPP851973:JPR851973"/>
    <mergeCell ref="JZL851973:JZN851973"/>
    <mergeCell ref="KJH851973:KJJ851973"/>
    <mergeCell ref="KTD851973:KTF851973"/>
    <mergeCell ref="LCZ851973:LDB851973"/>
    <mergeCell ref="LMV851973:LMX851973"/>
    <mergeCell ref="LWR851973:LWT851973"/>
    <mergeCell ref="MGN851973:MGP851973"/>
    <mergeCell ref="MQJ851973:MQL851973"/>
    <mergeCell ref="NAF851973:NAH851973"/>
    <mergeCell ref="NKB851973:NKD851973"/>
    <mergeCell ref="NTX851973:NTZ851973"/>
    <mergeCell ref="ODT851973:ODV851973"/>
    <mergeCell ref="ONP851973:ONR851973"/>
    <mergeCell ref="OXL851973:OXN851973"/>
    <mergeCell ref="PHH851973:PHJ851973"/>
    <mergeCell ref="PRD851973:PRF851973"/>
    <mergeCell ref="QAZ851973:QBB851973"/>
    <mergeCell ref="QKV851973:QKX851973"/>
    <mergeCell ref="QUR851973:QUT851973"/>
    <mergeCell ref="REN851973:REP851973"/>
    <mergeCell ref="ROJ851973:ROL851973"/>
    <mergeCell ref="RYF851973:RYH851973"/>
    <mergeCell ref="SIB851973:SID851973"/>
    <mergeCell ref="SRX851973:SRZ851973"/>
    <mergeCell ref="TBT851973:TBV851973"/>
    <mergeCell ref="TLP851973:TLR851973"/>
    <mergeCell ref="TVL851973:TVN851973"/>
    <mergeCell ref="UFH851973:UFJ851973"/>
    <mergeCell ref="UPD851973:UPF851973"/>
    <mergeCell ref="UYZ851973:UZB851973"/>
    <mergeCell ref="VIV851973:VIX851973"/>
    <mergeCell ref="VSR851973:VST851973"/>
    <mergeCell ref="WCN851973:WCP851973"/>
    <mergeCell ref="WMJ851973:WML851973"/>
    <mergeCell ref="WWF851973:WWH851973"/>
    <mergeCell ref="A917506:W917506"/>
    <mergeCell ref="IW917506:JS917506"/>
    <mergeCell ref="SS917506:TO917506"/>
    <mergeCell ref="ACO917506:ADK917506"/>
    <mergeCell ref="AMK917506:ANG917506"/>
    <mergeCell ref="AWG917506:AXC917506"/>
    <mergeCell ref="BGC917506:BGY917506"/>
    <mergeCell ref="BPY917506:BQU917506"/>
    <mergeCell ref="BZU917506:CAQ917506"/>
    <mergeCell ref="CJQ917506:CKM917506"/>
    <mergeCell ref="CTM917506:CUI917506"/>
    <mergeCell ref="DDI917506:DEE917506"/>
    <mergeCell ref="DNE917506:DOA917506"/>
    <mergeCell ref="DXA917506:DXW917506"/>
    <mergeCell ref="EGW917506:EHS917506"/>
    <mergeCell ref="EQS917506:ERO917506"/>
    <mergeCell ref="FAO917506:FBK917506"/>
    <mergeCell ref="FKK917506:FLG917506"/>
    <mergeCell ref="FUG917506:FVC917506"/>
    <mergeCell ref="GEC917506:GEY917506"/>
    <mergeCell ref="GNY917506:GOU917506"/>
    <mergeCell ref="GXU917506:GYQ917506"/>
    <mergeCell ref="HHQ917506:HIM917506"/>
    <mergeCell ref="HRM917506:HSI917506"/>
    <mergeCell ref="IBI917506:ICE917506"/>
    <mergeCell ref="ILE917506:IMA917506"/>
    <mergeCell ref="IVA917506:IVW917506"/>
    <mergeCell ref="JEW917506:JFS917506"/>
    <mergeCell ref="JOS917506:JPO917506"/>
    <mergeCell ref="JYO917506:JZK917506"/>
    <mergeCell ref="KIK917506:KJG917506"/>
    <mergeCell ref="KSG917506:KTC917506"/>
    <mergeCell ref="LCC917506:LCY917506"/>
    <mergeCell ref="LLY917506:LMU917506"/>
    <mergeCell ref="LVU917506:LWQ917506"/>
    <mergeCell ref="MFQ917506:MGM917506"/>
    <mergeCell ref="MPM917506:MQI917506"/>
    <mergeCell ref="MZI917506:NAE917506"/>
    <mergeCell ref="NJE917506:NKA917506"/>
    <mergeCell ref="NTA917506:NTW917506"/>
    <mergeCell ref="OCW917506:ODS917506"/>
    <mergeCell ref="OMS917506:ONO917506"/>
    <mergeCell ref="OWO917506:OXK917506"/>
    <mergeCell ref="PGK917506:PHG917506"/>
    <mergeCell ref="PQG917506:PRC917506"/>
    <mergeCell ref="QAC917506:QAY917506"/>
    <mergeCell ref="QJY917506:QKU917506"/>
    <mergeCell ref="QTU917506:QUQ917506"/>
    <mergeCell ref="RDQ917506:REM917506"/>
    <mergeCell ref="RNM917506:ROI917506"/>
    <mergeCell ref="RXI917506:RYE917506"/>
    <mergeCell ref="SHE917506:SIA917506"/>
    <mergeCell ref="SRA917506:SRW917506"/>
    <mergeCell ref="TAW917506:TBS917506"/>
    <mergeCell ref="TKS917506:TLO917506"/>
    <mergeCell ref="TUO917506:TVK917506"/>
    <mergeCell ref="UEK917506:UFG917506"/>
    <mergeCell ref="UOG917506:UPC917506"/>
    <mergeCell ref="UYC917506:UYY917506"/>
    <mergeCell ref="VHY917506:VIU917506"/>
    <mergeCell ref="VRU917506:VSQ917506"/>
    <mergeCell ref="WBQ917506:WCM917506"/>
    <mergeCell ref="WLM917506:WMI917506"/>
    <mergeCell ref="WVI917506:WWE917506"/>
    <mergeCell ref="A917507:E917507"/>
    <mergeCell ref="IW917507:JA917507"/>
    <mergeCell ref="SS917507:SW917507"/>
    <mergeCell ref="ACO917507:ACS917507"/>
    <mergeCell ref="AMK917507:AMO917507"/>
    <mergeCell ref="AWG917507:AWK917507"/>
    <mergeCell ref="BGC917507:BGG917507"/>
    <mergeCell ref="BPY917507:BQC917507"/>
    <mergeCell ref="BZU917507:BZY917507"/>
    <mergeCell ref="CJQ917507:CJU917507"/>
    <mergeCell ref="CTM917507:CTQ917507"/>
    <mergeCell ref="DDI917507:DDM917507"/>
    <mergeCell ref="DNE917507:DNI917507"/>
    <mergeCell ref="DXA917507:DXE917507"/>
    <mergeCell ref="EGW917507:EHA917507"/>
    <mergeCell ref="EQS917507:EQW917507"/>
    <mergeCell ref="FAO917507:FAS917507"/>
    <mergeCell ref="FKK917507:FKO917507"/>
    <mergeCell ref="FUG917507:FUK917507"/>
    <mergeCell ref="GEC917507:GEG917507"/>
    <mergeCell ref="GNY917507:GOC917507"/>
    <mergeCell ref="GXU917507:GXY917507"/>
    <mergeCell ref="HHQ917507:HHU917507"/>
    <mergeCell ref="HRM917507:HRQ917507"/>
    <mergeCell ref="IBI917507:IBM917507"/>
    <mergeCell ref="ILE917507:ILI917507"/>
    <mergeCell ref="IVA917507:IVE917507"/>
    <mergeCell ref="JEW917507:JFA917507"/>
    <mergeCell ref="JOS917507:JOW917507"/>
    <mergeCell ref="JYO917507:JYS917507"/>
    <mergeCell ref="KIK917507:KIO917507"/>
    <mergeCell ref="KSG917507:KSK917507"/>
    <mergeCell ref="LCC917507:LCG917507"/>
    <mergeCell ref="LLY917507:LMC917507"/>
    <mergeCell ref="LVU917507:LVY917507"/>
    <mergeCell ref="MFQ917507:MFU917507"/>
    <mergeCell ref="MPM917507:MPQ917507"/>
    <mergeCell ref="MZI917507:MZM917507"/>
    <mergeCell ref="NJE917507:NJI917507"/>
    <mergeCell ref="NTA917507:NTE917507"/>
    <mergeCell ref="OCW917507:ODA917507"/>
    <mergeCell ref="OMS917507:OMW917507"/>
    <mergeCell ref="OWO917507:OWS917507"/>
    <mergeCell ref="PGK917507:PGO917507"/>
    <mergeCell ref="PQG917507:PQK917507"/>
    <mergeCell ref="QAC917507:QAG917507"/>
    <mergeCell ref="QJY917507:QKC917507"/>
    <mergeCell ref="QTU917507:QTY917507"/>
    <mergeCell ref="RDQ917507:RDU917507"/>
    <mergeCell ref="RNM917507:RNQ917507"/>
    <mergeCell ref="RXI917507:RXM917507"/>
    <mergeCell ref="SHE917507:SHI917507"/>
    <mergeCell ref="SRA917507:SRE917507"/>
    <mergeCell ref="TAW917507:TBA917507"/>
    <mergeCell ref="TKS917507:TKW917507"/>
    <mergeCell ref="TUO917507:TUS917507"/>
    <mergeCell ref="UEK917507:UEO917507"/>
    <mergeCell ref="UOG917507:UOK917507"/>
    <mergeCell ref="UYC917507:UYG917507"/>
    <mergeCell ref="VHY917507:VIC917507"/>
    <mergeCell ref="VRU917507:VRY917507"/>
    <mergeCell ref="WBQ917507:WBU917507"/>
    <mergeCell ref="WLM917507:WLQ917507"/>
    <mergeCell ref="WVI917507:WVM917507"/>
    <mergeCell ref="A917508:M917508"/>
    <mergeCell ref="N917508:Z917508"/>
    <mergeCell ref="IW917508:JI917508"/>
    <mergeCell ref="JJ917508:JV917508"/>
    <mergeCell ref="SS917508:TE917508"/>
    <mergeCell ref="TF917508:TR917508"/>
    <mergeCell ref="ACO917508:ADA917508"/>
    <mergeCell ref="ADB917508:ADN917508"/>
    <mergeCell ref="AMK917508:AMW917508"/>
    <mergeCell ref="AMX917508:ANJ917508"/>
    <mergeCell ref="AWG917508:AWS917508"/>
    <mergeCell ref="AWT917508:AXF917508"/>
    <mergeCell ref="BGC917508:BGO917508"/>
    <mergeCell ref="BGP917508:BHB917508"/>
    <mergeCell ref="BPY917508:BQK917508"/>
    <mergeCell ref="BQL917508:BQX917508"/>
    <mergeCell ref="BZU917508:CAG917508"/>
    <mergeCell ref="CAH917508:CAT917508"/>
    <mergeCell ref="CJQ917508:CKC917508"/>
    <mergeCell ref="CKD917508:CKP917508"/>
    <mergeCell ref="CTM917508:CTY917508"/>
    <mergeCell ref="CTZ917508:CUL917508"/>
    <mergeCell ref="DDI917508:DDU917508"/>
    <mergeCell ref="DDV917508:DEH917508"/>
    <mergeCell ref="DNE917508:DNQ917508"/>
    <mergeCell ref="DNR917508:DOD917508"/>
    <mergeCell ref="DXA917508:DXM917508"/>
    <mergeCell ref="DXN917508:DXZ917508"/>
    <mergeCell ref="EGW917508:EHI917508"/>
    <mergeCell ref="EHJ917508:EHV917508"/>
    <mergeCell ref="EQS917508:ERE917508"/>
    <mergeCell ref="ERF917508:ERR917508"/>
    <mergeCell ref="FAO917508:FBA917508"/>
    <mergeCell ref="FBB917508:FBN917508"/>
    <mergeCell ref="FKK917508:FKW917508"/>
    <mergeCell ref="FKX917508:FLJ917508"/>
    <mergeCell ref="FUG917508:FUS917508"/>
    <mergeCell ref="FUT917508:FVF917508"/>
    <mergeCell ref="GEC917508:GEO917508"/>
    <mergeCell ref="GEP917508:GFB917508"/>
    <mergeCell ref="GNY917508:GOK917508"/>
    <mergeCell ref="GOL917508:GOX917508"/>
    <mergeCell ref="GXU917508:GYG917508"/>
    <mergeCell ref="GYH917508:GYT917508"/>
    <mergeCell ref="HHQ917508:HIC917508"/>
    <mergeCell ref="HID917508:HIP917508"/>
    <mergeCell ref="HRM917508:HRY917508"/>
    <mergeCell ref="HRZ917508:HSL917508"/>
    <mergeCell ref="IBI917508:IBU917508"/>
    <mergeCell ref="IBV917508:ICH917508"/>
    <mergeCell ref="ILE917508:ILQ917508"/>
    <mergeCell ref="ILR917508:IMD917508"/>
    <mergeCell ref="IVA917508:IVM917508"/>
    <mergeCell ref="IVN917508:IVZ917508"/>
    <mergeCell ref="JEW917508:JFI917508"/>
    <mergeCell ref="JFJ917508:JFV917508"/>
    <mergeCell ref="JOS917508:JPE917508"/>
    <mergeCell ref="JPF917508:JPR917508"/>
    <mergeCell ref="JYO917508:JZA917508"/>
    <mergeCell ref="JZB917508:JZN917508"/>
    <mergeCell ref="KIK917508:KIW917508"/>
    <mergeCell ref="KIX917508:KJJ917508"/>
    <mergeCell ref="KSG917508:KSS917508"/>
    <mergeCell ref="KST917508:KTF917508"/>
    <mergeCell ref="LCC917508:LCO917508"/>
    <mergeCell ref="LCP917508:LDB917508"/>
    <mergeCell ref="LLY917508:LMK917508"/>
    <mergeCell ref="LML917508:LMX917508"/>
    <mergeCell ref="LVU917508:LWG917508"/>
    <mergeCell ref="LWH917508:LWT917508"/>
    <mergeCell ref="MFQ917508:MGC917508"/>
    <mergeCell ref="MGD917508:MGP917508"/>
    <mergeCell ref="MPM917508:MPY917508"/>
    <mergeCell ref="MPZ917508:MQL917508"/>
    <mergeCell ref="MZI917508:MZU917508"/>
    <mergeCell ref="MZV917508:NAH917508"/>
    <mergeCell ref="NJE917508:NJQ917508"/>
    <mergeCell ref="NJR917508:NKD917508"/>
    <mergeCell ref="NTA917508:NTM917508"/>
    <mergeCell ref="NTN917508:NTZ917508"/>
    <mergeCell ref="OCW917508:ODI917508"/>
    <mergeCell ref="ODJ917508:ODV917508"/>
    <mergeCell ref="OMS917508:ONE917508"/>
    <mergeCell ref="ONF917508:ONR917508"/>
    <mergeCell ref="OWO917508:OXA917508"/>
    <mergeCell ref="OXB917508:OXN917508"/>
    <mergeCell ref="PGK917508:PGW917508"/>
    <mergeCell ref="PGX917508:PHJ917508"/>
    <mergeCell ref="PQG917508:PQS917508"/>
    <mergeCell ref="PQT917508:PRF917508"/>
    <mergeCell ref="QAC917508:QAO917508"/>
    <mergeCell ref="QAP917508:QBB917508"/>
    <mergeCell ref="QJY917508:QKK917508"/>
    <mergeCell ref="QKL917508:QKX917508"/>
    <mergeCell ref="QTU917508:QUG917508"/>
    <mergeCell ref="QUH917508:QUT917508"/>
    <mergeCell ref="RDQ917508:REC917508"/>
    <mergeCell ref="RED917508:REP917508"/>
    <mergeCell ref="RNM917508:RNY917508"/>
    <mergeCell ref="RNZ917508:ROL917508"/>
    <mergeCell ref="RXI917508:RXU917508"/>
    <mergeCell ref="RXV917508:RYH917508"/>
    <mergeCell ref="SHE917508:SHQ917508"/>
    <mergeCell ref="SHR917508:SID917508"/>
    <mergeCell ref="SRA917508:SRM917508"/>
    <mergeCell ref="SRN917508:SRZ917508"/>
    <mergeCell ref="TAW917508:TBI917508"/>
    <mergeCell ref="TBJ917508:TBV917508"/>
    <mergeCell ref="TKS917508:TLE917508"/>
    <mergeCell ref="TLF917508:TLR917508"/>
    <mergeCell ref="TUO917508:TVA917508"/>
    <mergeCell ref="TVB917508:TVN917508"/>
    <mergeCell ref="UEK917508:UEW917508"/>
    <mergeCell ref="UEX917508:UFJ917508"/>
    <mergeCell ref="UOG917508:UOS917508"/>
    <mergeCell ref="UOT917508:UPF917508"/>
    <mergeCell ref="UYC917508:UYO917508"/>
    <mergeCell ref="UYP917508:UZB917508"/>
    <mergeCell ref="VHY917508:VIK917508"/>
    <mergeCell ref="VIL917508:VIX917508"/>
    <mergeCell ref="VRU917508:VSG917508"/>
    <mergeCell ref="VSH917508:VST917508"/>
    <mergeCell ref="WBQ917508:WCC917508"/>
    <mergeCell ref="WCD917508:WCP917508"/>
    <mergeCell ref="WLM917508:WLY917508"/>
    <mergeCell ref="WLZ917508:WML917508"/>
    <mergeCell ref="WVI917508:WVU917508"/>
    <mergeCell ref="WVV917508:WWH917508"/>
    <mergeCell ref="X917509:Z917509"/>
    <mergeCell ref="JT917509:JV917509"/>
    <mergeCell ref="TP917509:TR917509"/>
    <mergeCell ref="ADL917509:ADN917509"/>
    <mergeCell ref="ANH917509:ANJ917509"/>
    <mergeCell ref="AXD917509:AXF917509"/>
    <mergeCell ref="BGZ917509:BHB917509"/>
    <mergeCell ref="BQV917509:BQX917509"/>
    <mergeCell ref="CAR917509:CAT917509"/>
    <mergeCell ref="CKN917509:CKP917509"/>
    <mergeCell ref="CUJ917509:CUL917509"/>
    <mergeCell ref="DEF917509:DEH917509"/>
    <mergeCell ref="DOB917509:DOD917509"/>
    <mergeCell ref="DXX917509:DXZ917509"/>
    <mergeCell ref="EHT917509:EHV917509"/>
    <mergeCell ref="ERP917509:ERR917509"/>
    <mergeCell ref="FBL917509:FBN917509"/>
    <mergeCell ref="FLH917509:FLJ917509"/>
    <mergeCell ref="FVD917509:FVF917509"/>
    <mergeCell ref="GEZ917509:GFB917509"/>
    <mergeCell ref="GOV917509:GOX917509"/>
    <mergeCell ref="GYR917509:GYT917509"/>
    <mergeCell ref="HIN917509:HIP917509"/>
    <mergeCell ref="HSJ917509:HSL917509"/>
    <mergeCell ref="ICF917509:ICH917509"/>
    <mergeCell ref="IMB917509:IMD917509"/>
    <mergeCell ref="IVX917509:IVZ917509"/>
    <mergeCell ref="JFT917509:JFV917509"/>
    <mergeCell ref="JPP917509:JPR917509"/>
    <mergeCell ref="JZL917509:JZN917509"/>
    <mergeCell ref="KJH917509:KJJ917509"/>
    <mergeCell ref="KTD917509:KTF917509"/>
    <mergeCell ref="LCZ917509:LDB917509"/>
    <mergeCell ref="LMV917509:LMX917509"/>
    <mergeCell ref="LWR917509:LWT917509"/>
    <mergeCell ref="MGN917509:MGP917509"/>
    <mergeCell ref="MQJ917509:MQL917509"/>
    <mergeCell ref="NAF917509:NAH917509"/>
    <mergeCell ref="NKB917509:NKD917509"/>
    <mergeCell ref="NTX917509:NTZ917509"/>
    <mergeCell ref="ODT917509:ODV917509"/>
    <mergeCell ref="ONP917509:ONR917509"/>
    <mergeCell ref="OXL917509:OXN917509"/>
    <mergeCell ref="PHH917509:PHJ917509"/>
    <mergeCell ref="PRD917509:PRF917509"/>
    <mergeCell ref="QAZ917509:QBB917509"/>
    <mergeCell ref="QKV917509:QKX917509"/>
    <mergeCell ref="QUR917509:QUT917509"/>
    <mergeCell ref="REN917509:REP917509"/>
    <mergeCell ref="ROJ917509:ROL917509"/>
    <mergeCell ref="RYF917509:RYH917509"/>
    <mergeCell ref="SIB917509:SID917509"/>
    <mergeCell ref="SRX917509:SRZ917509"/>
    <mergeCell ref="TBT917509:TBV917509"/>
    <mergeCell ref="TLP917509:TLR917509"/>
    <mergeCell ref="TVL917509:TVN917509"/>
    <mergeCell ref="UFH917509:UFJ917509"/>
    <mergeCell ref="UPD917509:UPF917509"/>
    <mergeCell ref="UYZ917509:UZB917509"/>
    <mergeCell ref="VIV917509:VIX917509"/>
    <mergeCell ref="VSR917509:VST917509"/>
    <mergeCell ref="WCN917509:WCP917509"/>
    <mergeCell ref="WMJ917509:WML917509"/>
    <mergeCell ref="WWF917509:WWH917509"/>
    <mergeCell ref="A983042:W983042"/>
    <mergeCell ref="IW983042:JS983042"/>
    <mergeCell ref="SS983042:TO983042"/>
    <mergeCell ref="ACO983042:ADK983042"/>
    <mergeCell ref="AMK983042:ANG983042"/>
    <mergeCell ref="AWG983042:AXC983042"/>
    <mergeCell ref="BGC983042:BGY983042"/>
    <mergeCell ref="BPY983042:BQU983042"/>
    <mergeCell ref="BZU983042:CAQ983042"/>
    <mergeCell ref="CJQ983042:CKM983042"/>
    <mergeCell ref="CTM983042:CUI983042"/>
    <mergeCell ref="DDI983042:DEE983042"/>
    <mergeCell ref="DNE983042:DOA983042"/>
    <mergeCell ref="DXA983042:DXW983042"/>
    <mergeCell ref="EGW983042:EHS983042"/>
    <mergeCell ref="EQS983042:ERO983042"/>
    <mergeCell ref="FAO983042:FBK983042"/>
    <mergeCell ref="FKK983042:FLG983042"/>
    <mergeCell ref="FUG983042:FVC983042"/>
    <mergeCell ref="GEC983042:GEY983042"/>
    <mergeCell ref="GNY983042:GOU983042"/>
    <mergeCell ref="GXU983042:GYQ983042"/>
    <mergeCell ref="HHQ983042:HIM983042"/>
    <mergeCell ref="HRM983042:HSI983042"/>
    <mergeCell ref="IBI983042:ICE983042"/>
    <mergeCell ref="ILE983042:IMA983042"/>
    <mergeCell ref="IVA983042:IVW983042"/>
    <mergeCell ref="JEW983042:JFS983042"/>
    <mergeCell ref="JOS983042:JPO983042"/>
    <mergeCell ref="JYO983042:JZK983042"/>
    <mergeCell ref="KIK983042:KJG983042"/>
    <mergeCell ref="KSG983042:KTC983042"/>
    <mergeCell ref="LCC983042:LCY983042"/>
    <mergeCell ref="LLY983042:LMU983042"/>
    <mergeCell ref="LVU983042:LWQ983042"/>
    <mergeCell ref="MFQ983042:MGM983042"/>
    <mergeCell ref="MPM983042:MQI983042"/>
    <mergeCell ref="MZI983042:NAE983042"/>
    <mergeCell ref="NJE983042:NKA983042"/>
    <mergeCell ref="NTA983042:NTW983042"/>
    <mergeCell ref="OCW983042:ODS983042"/>
    <mergeCell ref="OMS983042:ONO983042"/>
    <mergeCell ref="OWO983042:OXK983042"/>
    <mergeCell ref="PGK983042:PHG983042"/>
    <mergeCell ref="PQG983042:PRC983042"/>
    <mergeCell ref="QAC983042:QAY983042"/>
    <mergeCell ref="QJY983042:QKU983042"/>
    <mergeCell ref="QTU983042:QUQ983042"/>
    <mergeCell ref="RDQ983042:REM983042"/>
    <mergeCell ref="RNM983042:ROI983042"/>
    <mergeCell ref="RXI983042:RYE983042"/>
    <mergeCell ref="SHE983042:SIA983042"/>
    <mergeCell ref="SRA983042:SRW983042"/>
    <mergeCell ref="TAW983042:TBS983042"/>
    <mergeCell ref="TKS983042:TLO983042"/>
    <mergeCell ref="TUO983042:TVK983042"/>
    <mergeCell ref="UEK983042:UFG983042"/>
    <mergeCell ref="UOG983042:UPC983042"/>
    <mergeCell ref="UYC983042:UYY983042"/>
    <mergeCell ref="VHY983042:VIU983042"/>
    <mergeCell ref="VRU983042:VSQ983042"/>
    <mergeCell ref="WBQ983042:WCM983042"/>
    <mergeCell ref="WLM983042:WMI983042"/>
    <mergeCell ref="WVI983042:WWE983042"/>
    <mergeCell ref="A983043:E983043"/>
    <mergeCell ref="IW983043:JA983043"/>
    <mergeCell ref="SS983043:SW983043"/>
    <mergeCell ref="ACO983043:ACS983043"/>
    <mergeCell ref="AMK983043:AMO983043"/>
    <mergeCell ref="AWG983043:AWK983043"/>
    <mergeCell ref="BGC983043:BGG983043"/>
    <mergeCell ref="BPY983043:BQC983043"/>
    <mergeCell ref="BZU983043:BZY983043"/>
    <mergeCell ref="CJQ983043:CJU983043"/>
    <mergeCell ref="CTM983043:CTQ983043"/>
    <mergeCell ref="DDI983043:DDM983043"/>
    <mergeCell ref="DNE983043:DNI983043"/>
    <mergeCell ref="DXA983043:DXE983043"/>
    <mergeCell ref="EGW983043:EHA983043"/>
    <mergeCell ref="EQS983043:EQW983043"/>
    <mergeCell ref="FAO983043:FAS983043"/>
    <mergeCell ref="FKK983043:FKO983043"/>
    <mergeCell ref="FUG983043:FUK983043"/>
    <mergeCell ref="GEC983043:GEG983043"/>
    <mergeCell ref="GNY983043:GOC983043"/>
    <mergeCell ref="GXU983043:GXY983043"/>
    <mergeCell ref="HHQ983043:HHU983043"/>
    <mergeCell ref="HRM983043:HRQ983043"/>
    <mergeCell ref="IBI983043:IBM983043"/>
    <mergeCell ref="ILE983043:ILI983043"/>
    <mergeCell ref="IVA983043:IVE983043"/>
    <mergeCell ref="JEW983043:JFA983043"/>
    <mergeCell ref="JOS983043:JOW983043"/>
    <mergeCell ref="JYO983043:JYS983043"/>
    <mergeCell ref="KIK983043:KIO983043"/>
    <mergeCell ref="KSG983043:KSK983043"/>
    <mergeCell ref="LCC983043:LCG983043"/>
    <mergeCell ref="LLY983043:LMC983043"/>
    <mergeCell ref="LVU983043:LVY983043"/>
    <mergeCell ref="MFQ983043:MFU983043"/>
    <mergeCell ref="MPM983043:MPQ983043"/>
    <mergeCell ref="MZI983043:MZM983043"/>
    <mergeCell ref="NJE983043:NJI983043"/>
    <mergeCell ref="NTA983043:NTE983043"/>
    <mergeCell ref="OCW983043:ODA983043"/>
    <mergeCell ref="OMS983043:OMW983043"/>
    <mergeCell ref="OWO983043:OWS983043"/>
    <mergeCell ref="PGK983043:PGO983043"/>
    <mergeCell ref="PQG983043:PQK983043"/>
    <mergeCell ref="QAC983043:QAG983043"/>
    <mergeCell ref="QJY983043:QKC983043"/>
    <mergeCell ref="QTU983043:QTY983043"/>
    <mergeCell ref="RDQ983043:RDU983043"/>
    <mergeCell ref="RNM983043:RNQ983043"/>
    <mergeCell ref="RXI983043:RXM983043"/>
    <mergeCell ref="SHE983043:SHI983043"/>
    <mergeCell ref="SRA983043:SRE983043"/>
    <mergeCell ref="TAW983043:TBA983043"/>
    <mergeCell ref="TKS983043:TKW983043"/>
    <mergeCell ref="TUO983043:TUS983043"/>
    <mergeCell ref="UEK983043:UEO983043"/>
    <mergeCell ref="UOG983043:UOK983043"/>
    <mergeCell ref="UYC983043:UYG983043"/>
    <mergeCell ref="VHY983043:VIC983043"/>
    <mergeCell ref="VRU983043:VRY983043"/>
    <mergeCell ref="WBQ983043:WBU983043"/>
    <mergeCell ref="WLM983043:WLQ983043"/>
    <mergeCell ref="WVI983043:WVM983043"/>
    <mergeCell ref="A983044:M983044"/>
    <mergeCell ref="N983044:Z983044"/>
    <mergeCell ref="IW983044:JI983044"/>
    <mergeCell ref="JJ983044:JV983044"/>
    <mergeCell ref="SS983044:TE983044"/>
    <mergeCell ref="TF983044:TR983044"/>
    <mergeCell ref="ACO983044:ADA983044"/>
    <mergeCell ref="ADB983044:ADN983044"/>
    <mergeCell ref="AMK983044:AMW983044"/>
    <mergeCell ref="AMX983044:ANJ983044"/>
    <mergeCell ref="AWG983044:AWS983044"/>
    <mergeCell ref="AWT983044:AXF983044"/>
    <mergeCell ref="BGC983044:BGO983044"/>
    <mergeCell ref="BGP983044:BHB983044"/>
    <mergeCell ref="BPY983044:BQK983044"/>
    <mergeCell ref="BQL983044:BQX983044"/>
    <mergeCell ref="BZU983044:CAG983044"/>
    <mergeCell ref="CAH983044:CAT983044"/>
    <mergeCell ref="CJQ983044:CKC983044"/>
    <mergeCell ref="CKD983044:CKP983044"/>
    <mergeCell ref="CTM983044:CTY983044"/>
    <mergeCell ref="CTZ983044:CUL983044"/>
    <mergeCell ref="DDI983044:DDU983044"/>
    <mergeCell ref="DDV983044:DEH983044"/>
    <mergeCell ref="DNE983044:DNQ983044"/>
    <mergeCell ref="DNR983044:DOD983044"/>
    <mergeCell ref="DXA983044:DXM983044"/>
    <mergeCell ref="DXN983044:DXZ983044"/>
    <mergeCell ref="EGW983044:EHI983044"/>
    <mergeCell ref="EHJ983044:EHV983044"/>
    <mergeCell ref="EQS983044:ERE983044"/>
    <mergeCell ref="ERF983044:ERR983044"/>
    <mergeCell ref="FAO983044:FBA983044"/>
    <mergeCell ref="FBB983044:FBN983044"/>
    <mergeCell ref="FKK983044:FKW983044"/>
    <mergeCell ref="FKX983044:FLJ983044"/>
    <mergeCell ref="FUG983044:FUS983044"/>
    <mergeCell ref="FUT983044:FVF983044"/>
    <mergeCell ref="GEC983044:GEO983044"/>
    <mergeCell ref="GEP983044:GFB983044"/>
    <mergeCell ref="GNY983044:GOK983044"/>
    <mergeCell ref="GOL983044:GOX983044"/>
    <mergeCell ref="GXU983044:GYG983044"/>
    <mergeCell ref="GYH983044:GYT983044"/>
    <mergeCell ref="HHQ983044:HIC983044"/>
    <mergeCell ref="HID983044:HIP983044"/>
    <mergeCell ref="HRM983044:HRY983044"/>
    <mergeCell ref="HRZ983044:HSL983044"/>
    <mergeCell ref="IBI983044:IBU983044"/>
    <mergeCell ref="IBV983044:ICH983044"/>
    <mergeCell ref="ILE983044:ILQ983044"/>
    <mergeCell ref="ILR983044:IMD983044"/>
    <mergeCell ref="IVA983044:IVM983044"/>
    <mergeCell ref="IVN983044:IVZ983044"/>
    <mergeCell ref="JEW983044:JFI983044"/>
    <mergeCell ref="JFJ983044:JFV983044"/>
    <mergeCell ref="JOS983044:JPE983044"/>
    <mergeCell ref="JPF983044:JPR983044"/>
    <mergeCell ref="JYO983044:JZA983044"/>
    <mergeCell ref="JZB983044:JZN983044"/>
    <mergeCell ref="KIK983044:KIW983044"/>
    <mergeCell ref="KIX983044:KJJ983044"/>
    <mergeCell ref="KSG983044:KSS983044"/>
    <mergeCell ref="KST983044:KTF983044"/>
    <mergeCell ref="LCC983044:LCO983044"/>
    <mergeCell ref="LCP983044:LDB983044"/>
    <mergeCell ref="LLY983044:LMK983044"/>
    <mergeCell ref="LML983044:LMX983044"/>
    <mergeCell ref="LVU983044:LWG983044"/>
    <mergeCell ref="LWH983044:LWT983044"/>
    <mergeCell ref="MFQ983044:MGC983044"/>
    <mergeCell ref="MGD983044:MGP983044"/>
    <mergeCell ref="MPM983044:MPY983044"/>
    <mergeCell ref="MPZ983044:MQL983044"/>
    <mergeCell ref="MZI983044:MZU983044"/>
    <mergeCell ref="MZV983044:NAH983044"/>
    <mergeCell ref="NJE983044:NJQ983044"/>
    <mergeCell ref="NJR983044:NKD983044"/>
    <mergeCell ref="NTA983044:NTM983044"/>
    <mergeCell ref="NTN983044:NTZ983044"/>
    <mergeCell ref="OCW983044:ODI983044"/>
    <mergeCell ref="ODJ983044:ODV983044"/>
    <mergeCell ref="OMS983044:ONE983044"/>
    <mergeCell ref="ONF983044:ONR983044"/>
    <mergeCell ref="OWO983044:OXA983044"/>
    <mergeCell ref="OXB983044:OXN983044"/>
    <mergeCell ref="PGK983044:PGW983044"/>
    <mergeCell ref="PGX983044:PHJ983044"/>
    <mergeCell ref="PQG983044:PQS983044"/>
    <mergeCell ref="PQT983044:PRF983044"/>
    <mergeCell ref="QAC983044:QAO983044"/>
    <mergeCell ref="QAP983044:QBB983044"/>
    <mergeCell ref="QJY983044:QKK983044"/>
    <mergeCell ref="QKL983044:QKX983044"/>
    <mergeCell ref="QTU983044:QUG983044"/>
    <mergeCell ref="QUH983044:QUT983044"/>
    <mergeCell ref="RDQ983044:REC983044"/>
    <mergeCell ref="RED983044:REP983044"/>
    <mergeCell ref="RNM983044:RNY983044"/>
    <mergeCell ref="RNZ983044:ROL983044"/>
    <mergeCell ref="RXI983044:RXU983044"/>
    <mergeCell ref="RXV983044:RYH983044"/>
    <mergeCell ref="SHE983044:SHQ983044"/>
    <mergeCell ref="SHR983044:SID983044"/>
    <mergeCell ref="SRA983044:SRM983044"/>
    <mergeCell ref="SRN983044:SRZ983044"/>
    <mergeCell ref="TAW983044:TBI983044"/>
    <mergeCell ref="TBJ983044:TBV983044"/>
    <mergeCell ref="TKS983044:TLE983044"/>
    <mergeCell ref="TLF983044:TLR983044"/>
    <mergeCell ref="TUO983044:TVA983044"/>
    <mergeCell ref="TVB983044:TVN983044"/>
    <mergeCell ref="UEK983044:UEW983044"/>
    <mergeCell ref="UEX983044:UFJ983044"/>
    <mergeCell ref="UOG983044:UOS983044"/>
    <mergeCell ref="UOT983044:UPF983044"/>
    <mergeCell ref="UYC983044:UYO983044"/>
    <mergeCell ref="UYP983044:UZB983044"/>
    <mergeCell ref="VHY983044:VIK983044"/>
    <mergeCell ref="VIL983044:VIX983044"/>
    <mergeCell ref="VRU983044:VSG983044"/>
    <mergeCell ref="VSH983044:VST983044"/>
    <mergeCell ref="WBQ983044:WCC983044"/>
    <mergeCell ref="WCD983044:WCP983044"/>
    <mergeCell ref="WLM983044:WLY983044"/>
    <mergeCell ref="WLZ983044:WML983044"/>
    <mergeCell ref="WVI983044:WVU983044"/>
    <mergeCell ref="WVV983044:WWH983044"/>
    <mergeCell ref="X983045:Z983045"/>
    <mergeCell ref="JT983045:JV983045"/>
    <mergeCell ref="TP983045:TR983045"/>
    <mergeCell ref="ADL983045:ADN983045"/>
    <mergeCell ref="ANH983045:ANJ983045"/>
    <mergeCell ref="AXD983045:AXF983045"/>
    <mergeCell ref="BGZ983045:BHB983045"/>
    <mergeCell ref="BQV983045:BQX983045"/>
    <mergeCell ref="CAR983045:CAT983045"/>
    <mergeCell ref="CKN983045:CKP983045"/>
    <mergeCell ref="CUJ983045:CUL983045"/>
    <mergeCell ref="DEF983045:DEH983045"/>
    <mergeCell ref="DOB983045:DOD983045"/>
    <mergeCell ref="DXX983045:DXZ983045"/>
    <mergeCell ref="EHT983045:EHV983045"/>
    <mergeCell ref="ERP983045:ERR983045"/>
    <mergeCell ref="FBL983045:FBN983045"/>
    <mergeCell ref="FLH983045:FLJ983045"/>
    <mergeCell ref="FVD983045:FVF983045"/>
    <mergeCell ref="GEZ983045:GFB983045"/>
    <mergeCell ref="GOV983045:GOX983045"/>
    <mergeCell ref="GYR983045:GYT983045"/>
    <mergeCell ref="HIN983045:HIP983045"/>
    <mergeCell ref="HSJ983045:HSL983045"/>
    <mergeCell ref="ICF983045:ICH983045"/>
    <mergeCell ref="IMB983045:IMD983045"/>
    <mergeCell ref="IVX983045:IVZ983045"/>
    <mergeCell ref="JFT983045:JFV983045"/>
    <mergeCell ref="JPP983045:JPR983045"/>
    <mergeCell ref="JZL983045:JZN983045"/>
    <mergeCell ref="KJH983045:KJJ983045"/>
    <mergeCell ref="KTD983045:KTF983045"/>
    <mergeCell ref="LCZ983045:LDB983045"/>
    <mergeCell ref="LMV983045:LMX983045"/>
    <mergeCell ref="LWR983045:LWT983045"/>
    <mergeCell ref="MGN983045:MGP983045"/>
    <mergeCell ref="MQJ983045:MQL983045"/>
    <mergeCell ref="NAF983045:NAH983045"/>
    <mergeCell ref="NKB983045:NKD983045"/>
    <mergeCell ref="NTX983045:NTZ983045"/>
    <mergeCell ref="ODT983045:ODV983045"/>
    <mergeCell ref="ONP983045:ONR983045"/>
    <mergeCell ref="OXL983045:OXN983045"/>
    <mergeCell ref="PHH983045:PHJ983045"/>
    <mergeCell ref="PRD983045:PRF983045"/>
    <mergeCell ref="QAZ983045:QBB983045"/>
    <mergeCell ref="QKV983045:QKX983045"/>
    <mergeCell ref="QUR983045:QUT983045"/>
    <mergeCell ref="REN983045:REP983045"/>
    <mergeCell ref="ROJ983045:ROL983045"/>
    <mergeCell ref="RYF983045:RYH983045"/>
    <mergeCell ref="SIB983045:SID983045"/>
    <mergeCell ref="SRX983045:SRZ983045"/>
    <mergeCell ref="TBT983045:TBV983045"/>
    <mergeCell ref="TLP983045:TLR983045"/>
    <mergeCell ref="TVL983045:TVN983045"/>
    <mergeCell ref="UFH983045:UFJ983045"/>
    <mergeCell ref="UPD983045:UPF983045"/>
    <mergeCell ref="UYZ983045:UZB983045"/>
    <mergeCell ref="VIV983045:VIX983045"/>
    <mergeCell ref="VSR983045:VST983045"/>
    <mergeCell ref="WCN983045:WCP983045"/>
    <mergeCell ref="WMJ983045:WML983045"/>
    <mergeCell ref="WWF983045:WWH983045"/>
  </mergeCells>
  <pageMargins left="0.75" right="0.75" top="1" bottom="1" header="0.5" footer="0.5"/>
  <pageSetup paperSize="9" scale="70" fitToWidth="0" fitToHeight="0" orientation="landscape"/>
  <headerFooter/>
</worksheet>
</file>

<file path=xl/worksheets/sheet7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F7"/>
  <sheetViews>
    <sheetView showZeros="0" workbookViewId="0">
      <selection activeCell="A1" sqref="A1"/>
    </sheetView>
  </sheetViews>
  <sheetFormatPr defaultColWidth="9.14166666666667" defaultRowHeight="14.25" customHeight="1" outlineLevelRow="6" outlineLevelCol="5"/>
  <cols>
    <col min="1" max="2" width="27.425" customWidth="1"/>
    <col min="3" max="3" width="17.2833333333333" customWidth="1"/>
    <col min="4" max="5" width="26.2833333333333" customWidth="1"/>
    <col min="6" max="6" width="18.7083333333333" customWidth="1"/>
  </cols>
  <sheetData>
    <row r="1" customHeight="1" spans="1:6">
      <c r="A1" s="179"/>
      <c r="B1" s="179"/>
      <c r="C1" s="79"/>
      <c r="F1" s="180" t="s">
        <v>343</v>
      </c>
    </row>
    <row r="2" ht="25.5" customHeight="1" spans="1:6">
      <c r="A2" s="181" t="s">
        <v>344</v>
      </c>
      <c r="B2" s="181"/>
      <c r="C2" s="181"/>
      <c r="D2" s="181"/>
      <c r="E2" s="181"/>
      <c r="F2" s="181"/>
    </row>
    <row r="3" ht="15.75" customHeight="1" spans="1:6">
      <c r="A3" s="4" t="str">
        <f>"单位名称："&amp;"罗平县文学艺术界联合会"</f>
        <v>单位名称：罗平县文学艺术界联合会</v>
      </c>
      <c r="B3" s="179"/>
      <c r="C3" s="79"/>
      <c r="F3" s="303" t="s">
        <v>2</v>
      </c>
    </row>
    <row r="4" ht="19.5" customHeight="1" spans="1:6">
      <c r="A4" s="9" t="s">
        <v>345</v>
      </c>
      <c r="B4" s="10" t="s">
        <v>346</v>
      </c>
      <c r="C4" s="10" t="s">
        <v>347</v>
      </c>
      <c r="D4" s="10"/>
      <c r="E4" s="10"/>
      <c r="F4" s="10" t="s">
        <v>348</v>
      </c>
    </row>
    <row r="5" ht="19.5" customHeight="1" spans="1:6">
      <c r="A5" s="9"/>
      <c r="B5" s="10"/>
      <c r="C5" s="66" t="s">
        <v>31</v>
      </c>
      <c r="D5" s="66" t="s">
        <v>349</v>
      </c>
      <c r="E5" s="66" t="s">
        <v>350</v>
      </c>
      <c r="F5" s="10"/>
    </row>
    <row r="6" ht="18.75" customHeight="1" spans="1:6">
      <c r="A6" s="182">
        <v>1</v>
      </c>
      <c r="B6" s="182">
        <v>2</v>
      </c>
      <c r="C6" s="183">
        <v>3</v>
      </c>
      <c r="D6" s="182">
        <v>4</v>
      </c>
      <c r="E6" s="182">
        <v>5</v>
      </c>
      <c r="F6" s="182">
        <v>6</v>
      </c>
    </row>
    <row r="7" ht="18.75" customHeight="1" spans="1:6">
      <c r="A7" s="15">
        <v>0.5</v>
      </c>
      <c r="B7" s="15"/>
      <c r="C7" s="15"/>
      <c r="D7" s="15"/>
      <c r="E7" s="15"/>
      <c r="F7" s="15">
        <v>0.5</v>
      </c>
    </row>
  </sheetData>
  <mergeCells count="6">
    <mergeCell ref="A2:F2"/>
    <mergeCell ref="A3:D3"/>
    <mergeCell ref="C4:E4"/>
    <mergeCell ref="A4:A5"/>
    <mergeCell ref="B4:B5"/>
    <mergeCell ref="F4:F5"/>
  </mergeCells>
  <pageMargins left="0.75" right="0.75" top="1" bottom="1" header="0.5" footer="0.5"/>
  <pageSetup paperSize="9" fitToWidth="0" fitToHeight="0" orientation="portrait"/>
  <headerFooter/>
</worksheet>
</file>

<file path=xl/worksheets/sheet8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Below="0" summaryRight="0"/>
    <pageSetUpPr fitToPage="1"/>
  </sheetPr>
  <dimension ref="A1:Z43"/>
  <sheetViews>
    <sheetView showZeros="0" workbookViewId="0">
      <selection activeCell="F49" sqref="F49"/>
    </sheetView>
  </sheetViews>
  <sheetFormatPr defaultColWidth="9.14166666666667" defaultRowHeight="14.25" customHeight="1"/>
  <cols>
    <col min="1" max="1" width="32.85" customWidth="1"/>
    <col min="2" max="2" width="20.7083333333333" customWidth="1"/>
    <col min="3" max="3" width="31.2833333333333" customWidth="1"/>
    <col min="4" max="4" width="10.1416666666667" customWidth="1"/>
    <col min="5" max="5" width="17.575" customWidth="1"/>
    <col min="6" max="6" width="10.2833333333333" customWidth="1"/>
    <col min="7" max="7" width="23" customWidth="1"/>
    <col min="8" max="8" width="10.7083333333333" customWidth="1"/>
    <col min="9" max="9" width="11" customWidth="1"/>
    <col min="10" max="10" width="15.425" customWidth="1"/>
    <col min="11" max="11" width="10.7083333333333" customWidth="1"/>
    <col min="12" max="13" width="11.1416666666667" customWidth="1"/>
    <col min="15" max="15" width="11.1416666666667" customWidth="1"/>
    <col min="16" max="16" width="11.85" customWidth="1"/>
    <col min="20" max="20" width="12.1416666666667" customWidth="1"/>
    <col min="21" max="23" width="12.2833333333333" customWidth="1"/>
    <col min="24" max="24" width="12.7083333333333" customWidth="1"/>
    <col min="25" max="26" width="11.1416666666667" customWidth="1"/>
  </cols>
  <sheetData>
    <row r="1" ht="16.5" customHeight="1" spans="2:26">
      <c r="B1" s="158"/>
      <c r="D1" s="159"/>
      <c r="E1" s="159"/>
      <c r="F1" s="159"/>
      <c r="G1" s="159"/>
      <c r="H1" s="160"/>
      <c r="I1" s="160"/>
      <c r="K1" s="160"/>
      <c r="L1" s="160"/>
      <c r="M1" s="160"/>
      <c r="P1" s="160"/>
      <c r="T1" s="160"/>
      <c r="X1" s="158"/>
      <c r="Z1" s="53" t="s">
        <v>351</v>
      </c>
    </row>
    <row r="2" ht="26.25" customHeight="1" spans="1:26">
      <c r="A2" s="50" t="s">
        <v>352</v>
      </c>
      <c r="B2" s="50"/>
      <c r="C2" s="50"/>
      <c r="D2" s="50"/>
      <c r="E2" s="50"/>
      <c r="F2" s="50"/>
      <c r="G2" s="50"/>
      <c r="H2" s="50"/>
      <c r="I2" s="50"/>
      <c r="J2" s="3"/>
      <c r="K2" s="50"/>
      <c r="L2" s="50"/>
      <c r="M2" s="50"/>
      <c r="N2" s="3"/>
      <c r="O2" s="3"/>
      <c r="P2" s="50"/>
      <c r="Q2" s="3"/>
      <c r="R2" s="3"/>
      <c r="S2" s="3"/>
      <c r="T2" s="50"/>
      <c r="U2" s="50"/>
      <c r="V2" s="50"/>
      <c r="W2" s="50"/>
      <c r="X2" s="50"/>
      <c r="Y2" s="50"/>
      <c r="Z2" s="50"/>
    </row>
    <row r="3" ht="15" customHeight="1" spans="1:26">
      <c r="A3" s="4" t="str">
        <f>"单位名称："&amp;"罗平县文学艺术界联合会"</f>
        <v>单位名称：罗平县文学艺术界联合会</v>
      </c>
      <c r="B3" s="161"/>
      <c r="C3" s="161"/>
      <c r="D3" s="161"/>
      <c r="E3" s="161"/>
      <c r="F3" s="161"/>
      <c r="G3" s="161"/>
      <c r="H3" s="162"/>
      <c r="I3" s="162"/>
      <c r="J3" s="6"/>
      <c r="K3" s="162"/>
      <c r="L3" s="162"/>
      <c r="M3" s="162"/>
      <c r="N3" s="6"/>
      <c r="O3" s="6"/>
      <c r="P3" s="162"/>
      <c r="Q3" s="6"/>
      <c r="R3" s="6"/>
      <c r="S3" s="6"/>
      <c r="T3" s="162"/>
      <c r="X3" s="158"/>
      <c r="Z3" s="304" t="s">
        <v>2</v>
      </c>
    </row>
    <row r="4" ht="18" customHeight="1" spans="1:26">
      <c r="A4" s="163" t="s">
        <v>353</v>
      </c>
      <c r="B4" s="163" t="s">
        <v>354</v>
      </c>
      <c r="C4" s="163" t="s">
        <v>355</v>
      </c>
      <c r="D4" s="163" t="s">
        <v>356</v>
      </c>
      <c r="E4" s="163" t="s">
        <v>357</v>
      </c>
      <c r="F4" s="163" t="s">
        <v>358</v>
      </c>
      <c r="G4" s="163" t="s">
        <v>359</v>
      </c>
      <c r="H4" s="130" t="s">
        <v>360</v>
      </c>
      <c r="I4" s="130" t="s">
        <v>360</v>
      </c>
      <c r="J4" s="10"/>
      <c r="K4" s="130"/>
      <c r="L4" s="130"/>
      <c r="M4" s="130"/>
      <c r="N4" s="10"/>
      <c r="O4" s="10"/>
      <c r="P4" s="130"/>
      <c r="Q4" s="10"/>
      <c r="R4" s="10"/>
      <c r="S4" s="10"/>
      <c r="T4" s="176" t="s">
        <v>35</v>
      </c>
      <c r="U4" s="130" t="s">
        <v>36</v>
      </c>
      <c r="V4" s="130"/>
      <c r="W4" s="130"/>
      <c r="X4" s="130"/>
      <c r="Y4" s="130"/>
      <c r="Z4" s="130"/>
    </row>
    <row r="5" ht="18" customHeight="1" spans="1:26">
      <c r="A5" s="164"/>
      <c r="B5" s="165"/>
      <c r="C5" s="164"/>
      <c r="D5" s="164"/>
      <c r="E5" s="164"/>
      <c r="F5" s="164"/>
      <c r="G5" s="164"/>
      <c r="H5" s="130" t="s">
        <v>361</v>
      </c>
      <c r="I5" s="130" t="s">
        <v>32</v>
      </c>
      <c r="J5" s="10"/>
      <c r="K5" s="130"/>
      <c r="L5" s="130"/>
      <c r="M5" s="130"/>
      <c r="N5" s="10"/>
      <c r="O5" s="10"/>
      <c r="P5" s="130"/>
      <c r="Q5" s="10" t="s">
        <v>362</v>
      </c>
      <c r="R5" s="10"/>
      <c r="S5" s="10"/>
      <c r="T5" s="163" t="s">
        <v>35</v>
      </c>
      <c r="U5" s="130" t="s">
        <v>36</v>
      </c>
      <c r="V5" s="176" t="s">
        <v>37</v>
      </c>
      <c r="W5" s="130" t="s">
        <v>36</v>
      </c>
      <c r="X5" s="176" t="s">
        <v>39</v>
      </c>
      <c r="Y5" s="176" t="s">
        <v>40</v>
      </c>
      <c r="Z5" s="174" t="s">
        <v>41</v>
      </c>
    </row>
    <row r="6" customHeight="1" spans="1:26">
      <c r="A6" s="166"/>
      <c r="B6" s="166"/>
      <c r="C6" s="166"/>
      <c r="D6" s="166"/>
      <c r="E6" s="166"/>
      <c r="F6" s="166"/>
      <c r="G6" s="166"/>
      <c r="H6" s="166"/>
      <c r="I6" s="173" t="s">
        <v>363</v>
      </c>
      <c r="J6" s="174" t="s">
        <v>364</v>
      </c>
      <c r="K6" s="163" t="s">
        <v>365</v>
      </c>
      <c r="L6" s="163" t="s">
        <v>366</v>
      </c>
      <c r="M6" s="163" t="s">
        <v>367</v>
      </c>
      <c r="N6" s="163" t="s">
        <v>368</v>
      </c>
      <c r="O6" s="163" t="s">
        <v>33</v>
      </c>
      <c r="P6" s="163" t="s">
        <v>34</v>
      </c>
      <c r="Q6" s="163" t="s">
        <v>32</v>
      </c>
      <c r="R6" s="163" t="s">
        <v>33</v>
      </c>
      <c r="S6" s="163" t="s">
        <v>34</v>
      </c>
      <c r="T6" s="166"/>
      <c r="U6" s="163" t="s">
        <v>31</v>
      </c>
      <c r="V6" s="163" t="s">
        <v>37</v>
      </c>
      <c r="W6" s="163" t="s">
        <v>369</v>
      </c>
      <c r="X6" s="163" t="s">
        <v>39</v>
      </c>
      <c r="Y6" s="163" t="s">
        <v>40</v>
      </c>
      <c r="Z6" s="163" t="s">
        <v>41</v>
      </c>
    </row>
    <row r="7" ht="37.5" customHeight="1" spans="1:26">
      <c r="A7" s="167"/>
      <c r="B7" s="167"/>
      <c r="C7" s="167"/>
      <c r="D7" s="167"/>
      <c r="E7" s="167"/>
      <c r="F7" s="167"/>
      <c r="G7" s="167"/>
      <c r="H7" s="167"/>
      <c r="I7" s="52" t="s">
        <v>31</v>
      </c>
      <c r="J7" s="52" t="s">
        <v>370</v>
      </c>
      <c r="K7" s="175" t="s">
        <v>364</v>
      </c>
      <c r="L7" s="175" t="s">
        <v>366</v>
      </c>
      <c r="M7" s="175" t="s">
        <v>367</v>
      </c>
      <c r="N7" s="175" t="s">
        <v>368</v>
      </c>
      <c r="O7" s="175" t="s">
        <v>368</v>
      </c>
      <c r="P7" s="175" t="s">
        <v>368</v>
      </c>
      <c r="Q7" s="175" t="s">
        <v>366</v>
      </c>
      <c r="R7" s="175" t="s">
        <v>367</v>
      </c>
      <c r="S7" s="175" t="s">
        <v>368</v>
      </c>
      <c r="T7" s="175" t="s">
        <v>35</v>
      </c>
      <c r="U7" s="175" t="s">
        <v>31</v>
      </c>
      <c r="V7" s="175" t="s">
        <v>37</v>
      </c>
      <c r="W7" s="175" t="s">
        <v>369</v>
      </c>
      <c r="X7" s="175" t="s">
        <v>39</v>
      </c>
      <c r="Y7" s="175" t="s">
        <v>40</v>
      </c>
      <c r="Z7" s="175" t="s">
        <v>41</v>
      </c>
    </row>
    <row r="8" customHeight="1" spans="1:26">
      <c r="A8" s="12">
        <v>1</v>
      </c>
      <c r="B8" s="12">
        <v>2</v>
      </c>
      <c r="C8" s="12">
        <v>3</v>
      </c>
      <c r="D8" s="12">
        <v>4</v>
      </c>
      <c r="E8" s="12">
        <v>5</v>
      </c>
      <c r="F8" s="12">
        <v>6</v>
      </c>
      <c r="G8" s="12">
        <v>7</v>
      </c>
      <c r="H8" s="12">
        <v>8</v>
      </c>
      <c r="I8" s="12">
        <v>9</v>
      </c>
      <c r="J8" s="12">
        <v>10</v>
      </c>
      <c r="K8" s="12">
        <v>11</v>
      </c>
      <c r="L8" s="12">
        <v>12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2">
        <v>21</v>
      </c>
      <c r="V8" s="12">
        <v>22</v>
      </c>
      <c r="W8" s="12">
        <v>23</v>
      </c>
      <c r="X8" s="12">
        <v>24</v>
      </c>
      <c r="Y8" s="177">
        <v>25</v>
      </c>
      <c r="Z8" s="178">
        <v>26</v>
      </c>
    </row>
    <row r="9" ht="21" customHeight="1" outlineLevel="1" spans="1:26">
      <c r="A9" s="13" t="s">
        <v>43</v>
      </c>
      <c r="B9" s="168"/>
      <c r="C9" s="168"/>
      <c r="D9" s="168"/>
      <c r="E9" s="168"/>
      <c r="F9" s="168"/>
      <c r="G9" s="168"/>
      <c r="H9" s="15">
        <v>220.340704</v>
      </c>
      <c r="I9" s="15">
        <v>220.340704</v>
      </c>
      <c r="J9" s="15"/>
      <c r="K9" s="15"/>
      <c r="L9" s="15"/>
      <c r="M9" s="15"/>
      <c r="N9" s="15">
        <v>220.340704</v>
      </c>
      <c r="O9" s="15"/>
      <c r="P9" s="15"/>
      <c r="Q9" s="15"/>
      <c r="R9" s="15"/>
      <c r="S9" s="15"/>
      <c r="T9" s="15"/>
      <c r="U9" s="15"/>
      <c r="V9" s="15"/>
      <c r="W9" s="15"/>
      <c r="X9" s="15"/>
      <c r="Y9" s="15"/>
      <c r="Z9" s="15"/>
    </row>
    <row r="10" ht="23.25" customHeight="1" outlineLevel="1" spans="1:26">
      <c r="A10" s="110" t="s">
        <v>43</v>
      </c>
      <c r="B10" s="13"/>
      <c r="C10" s="13"/>
      <c r="D10" s="13"/>
      <c r="E10" s="13"/>
      <c r="F10" s="13"/>
      <c r="G10" s="13"/>
      <c r="H10" s="15">
        <v>220.340704</v>
      </c>
      <c r="I10" s="15">
        <v>220.340704</v>
      </c>
      <c r="J10" s="15"/>
      <c r="K10" s="15"/>
      <c r="L10" s="15"/>
      <c r="M10" s="15"/>
      <c r="N10" s="15">
        <v>220.340704</v>
      </c>
      <c r="O10" s="15"/>
      <c r="P10" s="15"/>
      <c r="Q10" s="15"/>
      <c r="R10" s="15"/>
      <c r="S10" s="15"/>
      <c r="T10" s="15"/>
      <c r="U10" s="15"/>
      <c r="V10" s="15"/>
      <c r="W10" s="15"/>
      <c r="X10" s="15"/>
      <c r="Y10" s="15"/>
      <c r="Z10" s="15"/>
    </row>
    <row r="11" ht="23.25" customHeight="1" outlineLevel="1" spans="1:26">
      <c r="A11" s="169" t="s">
        <v>43</v>
      </c>
      <c r="B11" s="13" t="s">
        <v>371</v>
      </c>
      <c r="C11" s="13" t="s">
        <v>372</v>
      </c>
      <c r="D11" s="13" t="s">
        <v>62</v>
      </c>
      <c r="E11" s="13" t="s">
        <v>63</v>
      </c>
      <c r="F11" s="13" t="s">
        <v>373</v>
      </c>
      <c r="G11" s="13" t="s">
        <v>374</v>
      </c>
      <c r="H11" s="15">
        <v>20.5596</v>
      </c>
      <c r="I11" s="15">
        <v>20.5596</v>
      </c>
      <c r="J11" s="15"/>
      <c r="K11" s="15"/>
      <c r="L11" s="15"/>
      <c r="M11" s="15"/>
      <c r="N11" s="15">
        <v>20.5596</v>
      </c>
      <c r="O11" s="13"/>
      <c r="P11" s="13"/>
      <c r="Q11" s="15"/>
      <c r="R11" s="15"/>
      <c r="S11" s="15"/>
      <c r="T11" s="15"/>
      <c r="U11" s="15"/>
      <c r="V11" s="15"/>
      <c r="W11" s="15"/>
      <c r="X11" s="15"/>
      <c r="Y11" s="15"/>
      <c r="Z11" s="15"/>
    </row>
    <row r="12" ht="23.25" customHeight="1" outlineLevel="1" spans="1:26">
      <c r="A12" s="169" t="s">
        <v>43</v>
      </c>
      <c r="B12" s="13" t="s">
        <v>375</v>
      </c>
      <c r="C12" s="13" t="s">
        <v>376</v>
      </c>
      <c r="D12" s="13" t="s">
        <v>62</v>
      </c>
      <c r="E12" s="13" t="s">
        <v>63</v>
      </c>
      <c r="F12" s="13" t="s">
        <v>373</v>
      </c>
      <c r="G12" s="13" t="s">
        <v>374</v>
      </c>
      <c r="H12" s="15">
        <v>43.9896</v>
      </c>
      <c r="I12" s="15">
        <v>43.9896</v>
      </c>
      <c r="J12" s="15"/>
      <c r="K12" s="15"/>
      <c r="L12" s="15"/>
      <c r="M12" s="15"/>
      <c r="N12" s="15">
        <v>43.9896</v>
      </c>
      <c r="O12" s="13"/>
      <c r="P12" s="13"/>
      <c r="Q12" s="15"/>
      <c r="R12" s="15"/>
      <c r="S12" s="15"/>
      <c r="T12" s="15"/>
      <c r="U12" s="15"/>
      <c r="V12" s="15"/>
      <c r="W12" s="15"/>
      <c r="X12" s="15"/>
      <c r="Y12" s="15"/>
      <c r="Z12" s="15"/>
    </row>
    <row r="13" ht="23.25" customHeight="1" outlineLevel="1" spans="1:26">
      <c r="A13" s="169" t="s">
        <v>43</v>
      </c>
      <c r="B13" s="13" t="s">
        <v>371</v>
      </c>
      <c r="C13" s="13" t="s">
        <v>372</v>
      </c>
      <c r="D13" s="13" t="s">
        <v>62</v>
      </c>
      <c r="E13" s="13" t="s">
        <v>63</v>
      </c>
      <c r="F13" s="13" t="s">
        <v>377</v>
      </c>
      <c r="G13" s="13" t="s">
        <v>378</v>
      </c>
      <c r="H13" s="15">
        <v>27.324</v>
      </c>
      <c r="I13" s="15">
        <v>27.324</v>
      </c>
      <c r="J13" s="15"/>
      <c r="K13" s="15"/>
      <c r="L13" s="15"/>
      <c r="M13" s="15"/>
      <c r="N13" s="15">
        <v>27.324</v>
      </c>
      <c r="O13" s="13"/>
      <c r="P13" s="13"/>
      <c r="Q13" s="15"/>
      <c r="R13" s="15"/>
      <c r="S13" s="15"/>
      <c r="T13" s="15"/>
      <c r="U13" s="15"/>
      <c r="V13" s="15"/>
      <c r="W13" s="15"/>
      <c r="X13" s="15"/>
      <c r="Y13" s="15"/>
      <c r="Z13" s="15"/>
    </row>
    <row r="14" ht="23.25" customHeight="1" outlineLevel="1" spans="1:26">
      <c r="A14" s="169" t="s">
        <v>43</v>
      </c>
      <c r="B14" s="13" t="s">
        <v>375</v>
      </c>
      <c r="C14" s="13" t="s">
        <v>376</v>
      </c>
      <c r="D14" s="13" t="s">
        <v>62</v>
      </c>
      <c r="E14" s="13" t="s">
        <v>63</v>
      </c>
      <c r="F14" s="13" t="s">
        <v>377</v>
      </c>
      <c r="G14" s="13" t="s">
        <v>378</v>
      </c>
      <c r="H14" s="15">
        <v>21.8352</v>
      </c>
      <c r="I14" s="15">
        <v>21.8352</v>
      </c>
      <c r="J14" s="15"/>
      <c r="K14" s="15"/>
      <c r="L14" s="15"/>
      <c r="M14" s="15"/>
      <c r="N14" s="15">
        <v>21.8352</v>
      </c>
      <c r="O14" s="13"/>
      <c r="P14" s="13"/>
      <c r="Q14" s="15"/>
      <c r="R14" s="15"/>
      <c r="S14" s="15"/>
      <c r="T14" s="15"/>
      <c r="U14" s="15"/>
      <c r="V14" s="15"/>
      <c r="W14" s="15"/>
      <c r="X14" s="15"/>
      <c r="Y14" s="15"/>
      <c r="Z14" s="15"/>
    </row>
    <row r="15" ht="23.25" customHeight="1" outlineLevel="1" spans="1:26">
      <c r="A15" s="169" t="s">
        <v>43</v>
      </c>
      <c r="B15" s="13" t="s">
        <v>379</v>
      </c>
      <c r="C15" s="13" t="s">
        <v>380</v>
      </c>
      <c r="D15" s="13" t="s">
        <v>62</v>
      </c>
      <c r="E15" s="13" t="s">
        <v>63</v>
      </c>
      <c r="F15" s="13" t="s">
        <v>381</v>
      </c>
      <c r="G15" s="13" t="s">
        <v>382</v>
      </c>
      <c r="H15" s="15">
        <v>3.6</v>
      </c>
      <c r="I15" s="15">
        <v>3.6</v>
      </c>
      <c r="J15" s="15"/>
      <c r="K15" s="15"/>
      <c r="L15" s="15"/>
      <c r="M15" s="15"/>
      <c r="N15" s="15">
        <v>3.6</v>
      </c>
      <c r="O15" s="13"/>
      <c r="P15" s="13"/>
      <c r="Q15" s="15"/>
      <c r="R15" s="15"/>
      <c r="S15" s="15"/>
      <c r="T15" s="15"/>
      <c r="U15" s="15"/>
      <c r="V15" s="15"/>
      <c r="W15" s="15"/>
      <c r="X15" s="15"/>
      <c r="Y15" s="15"/>
      <c r="Z15" s="15"/>
    </row>
    <row r="16" ht="23.25" customHeight="1" outlineLevel="1" spans="1:26">
      <c r="A16" s="169" t="s">
        <v>43</v>
      </c>
      <c r="B16" s="13" t="s">
        <v>371</v>
      </c>
      <c r="C16" s="13" t="s">
        <v>372</v>
      </c>
      <c r="D16" s="13" t="s">
        <v>62</v>
      </c>
      <c r="E16" s="13" t="s">
        <v>63</v>
      </c>
      <c r="F16" s="13" t="s">
        <v>383</v>
      </c>
      <c r="G16" s="13" t="s">
        <v>384</v>
      </c>
      <c r="H16" s="15">
        <v>1.7133</v>
      </c>
      <c r="I16" s="15">
        <v>1.7133</v>
      </c>
      <c r="J16" s="15"/>
      <c r="K16" s="15"/>
      <c r="L16" s="15"/>
      <c r="M16" s="15"/>
      <c r="N16" s="15">
        <v>1.7133</v>
      </c>
      <c r="O16" s="13"/>
      <c r="P16" s="13"/>
      <c r="Q16" s="15"/>
      <c r="R16" s="15"/>
      <c r="S16" s="15"/>
      <c r="T16" s="15"/>
      <c r="U16" s="15"/>
      <c r="V16" s="15"/>
      <c r="W16" s="15"/>
      <c r="X16" s="15"/>
      <c r="Y16" s="15"/>
      <c r="Z16" s="15"/>
    </row>
    <row r="17" ht="23.25" customHeight="1" outlineLevel="1" spans="1:26">
      <c r="A17" s="169" t="s">
        <v>43</v>
      </c>
      <c r="B17" s="13" t="s">
        <v>375</v>
      </c>
      <c r="C17" s="13" t="s">
        <v>376</v>
      </c>
      <c r="D17" s="13" t="s">
        <v>62</v>
      </c>
      <c r="E17" s="13" t="s">
        <v>63</v>
      </c>
      <c r="F17" s="13" t="s">
        <v>385</v>
      </c>
      <c r="G17" s="13" t="s">
        <v>386</v>
      </c>
      <c r="H17" s="15">
        <v>3.6658</v>
      </c>
      <c r="I17" s="15">
        <v>3.6658</v>
      </c>
      <c r="J17" s="15"/>
      <c r="K17" s="15"/>
      <c r="L17" s="15"/>
      <c r="M17" s="15"/>
      <c r="N17" s="15">
        <v>3.6658</v>
      </c>
      <c r="O17" s="13"/>
      <c r="P17" s="13"/>
      <c r="Q17" s="15"/>
      <c r="R17" s="15"/>
      <c r="S17" s="15"/>
      <c r="T17" s="15"/>
      <c r="U17" s="15"/>
      <c r="V17" s="15"/>
      <c r="W17" s="15"/>
      <c r="X17" s="15"/>
      <c r="Y17" s="15"/>
      <c r="Z17" s="15"/>
    </row>
    <row r="18" ht="23.25" customHeight="1" outlineLevel="1" spans="1:26">
      <c r="A18" s="169" t="s">
        <v>43</v>
      </c>
      <c r="B18" s="13" t="s">
        <v>371</v>
      </c>
      <c r="C18" s="13" t="s">
        <v>372</v>
      </c>
      <c r="D18" s="13" t="s">
        <v>62</v>
      </c>
      <c r="E18" s="13" t="s">
        <v>63</v>
      </c>
      <c r="F18" s="13" t="s">
        <v>383</v>
      </c>
      <c r="G18" s="13" t="s">
        <v>384</v>
      </c>
      <c r="H18" s="15">
        <v>0.18</v>
      </c>
      <c r="I18" s="15">
        <v>0.18</v>
      </c>
      <c r="J18" s="15"/>
      <c r="K18" s="15"/>
      <c r="L18" s="15"/>
      <c r="M18" s="15"/>
      <c r="N18" s="15">
        <v>0.18</v>
      </c>
      <c r="O18" s="13"/>
      <c r="P18" s="13"/>
      <c r="Q18" s="15"/>
      <c r="R18" s="15"/>
      <c r="S18" s="15"/>
      <c r="T18" s="15"/>
      <c r="U18" s="15"/>
      <c r="V18" s="15"/>
      <c r="W18" s="15"/>
      <c r="X18" s="15"/>
      <c r="Y18" s="15"/>
      <c r="Z18" s="15"/>
    </row>
    <row r="19" ht="23.25" customHeight="1" outlineLevel="1" spans="1:26">
      <c r="A19" s="169" t="s">
        <v>43</v>
      </c>
      <c r="B19" s="13" t="s">
        <v>375</v>
      </c>
      <c r="C19" s="13" t="s">
        <v>376</v>
      </c>
      <c r="D19" s="13" t="s">
        <v>62</v>
      </c>
      <c r="E19" s="13" t="s">
        <v>63</v>
      </c>
      <c r="F19" s="13" t="s">
        <v>383</v>
      </c>
      <c r="G19" s="13" t="s">
        <v>384</v>
      </c>
      <c r="H19" s="15">
        <v>0.3</v>
      </c>
      <c r="I19" s="15">
        <v>0.3</v>
      </c>
      <c r="J19" s="15"/>
      <c r="K19" s="15"/>
      <c r="L19" s="15"/>
      <c r="M19" s="15"/>
      <c r="N19" s="15">
        <v>0.3</v>
      </c>
      <c r="O19" s="13"/>
      <c r="P19" s="13"/>
      <c r="Q19" s="15"/>
      <c r="R19" s="15"/>
      <c r="S19" s="15"/>
      <c r="T19" s="15"/>
      <c r="U19" s="15"/>
      <c r="V19" s="15"/>
      <c r="W19" s="15"/>
      <c r="X19" s="15"/>
      <c r="Y19" s="15"/>
      <c r="Z19" s="15"/>
    </row>
    <row r="20" ht="23.25" customHeight="1" outlineLevel="1" spans="1:26">
      <c r="A20" s="169" t="s">
        <v>43</v>
      </c>
      <c r="B20" s="13" t="s">
        <v>375</v>
      </c>
      <c r="C20" s="13" t="s">
        <v>376</v>
      </c>
      <c r="D20" s="13" t="s">
        <v>62</v>
      </c>
      <c r="E20" s="13" t="s">
        <v>63</v>
      </c>
      <c r="F20" s="13" t="s">
        <v>385</v>
      </c>
      <c r="G20" s="13" t="s">
        <v>386</v>
      </c>
      <c r="H20" s="15">
        <v>9.198</v>
      </c>
      <c r="I20" s="15">
        <v>9.198</v>
      </c>
      <c r="J20" s="15"/>
      <c r="K20" s="15"/>
      <c r="L20" s="15"/>
      <c r="M20" s="15"/>
      <c r="N20" s="15">
        <v>9.198</v>
      </c>
      <c r="O20" s="13"/>
      <c r="P20" s="13"/>
      <c r="Q20" s="15"/>
      <c r="R20" s="15"/>
      <c r="S20" s="15"/>
      <c r="T20" s="15"/>
      <c r="U20" s="15"/>
      <c r="V20" s="15"/>
      <c r="W20" s="15"/>
      <c r="X20" s="15"/>
      <c r="Y20" s="15"/>
      <c r="Z20" s="15"/>
    </row>
    <row r="21" ht="23.25" customHeight="1" outlineLevel="1" spans="1:26">
      <c r="A21" s="169" t="s">
        <v>43</v>
      </c>
      <c r="B21" s="13" t="s">
        <v>375</v>
      </c>
      <c r="C21" s="13" t="s">
        <v>376</v>
      </c>
      <c r="D21" s="13" t="s">
        <v>62</v>
      </c>
      <c r="E21" s="13" t="s">
        <v>63</v>
      </c>
      <c r="F21" s="13" t="s">
        <v>385</v>
      </c>
      <c r="G21" s="13" t="s">
        <v>386</v>
      </c>
      <c r="H21" s="15">
        <v>15.516</v>
      </c>
      <c r="I21" s="15">
        <v>15.516</v>
      </c>
      <c r="J21" s="15"/>
      <c r="K21" s="15"/>
      <c r="L21" s="15"/>
      <c r="M21" s="15"/>
      <c r="N21" s="15">
        <v>15.516</v>
      </c>
      <c r="O21" s="13"/>
      <c r="P21" s="13"/>
      <c r="Q21" s="15"/>
      <c r="R21" s="15"/>
      <c r="S21" s="15"/>
      <c r="T21" s="15"/>
      <c r="U21" s="15"/>
      <c r="V21" s="15"/>
      <c r="W21" s="15"/>
      <c r="X21" s="15"/>
      <c r="Y21" s="15"/>
      <c r="Z21" s="15"/>
    </row>
    <row r="22" ht="23.25" customHeight="1" outlineLevel="1" spans="1:26">
      <c r="A22" s="169" t="s">
        <v>43</v>
      </c>
      <c r="B22" s="13" t="s">
        <v>387</v>
      </c>
      <c r="C22" s="13" t="s">
        <v>388</v>
      </c>
      <c r="D22" s="13" t="s">
        <v>74</v>
      </c>
      <c r="E22" s="13" t="s">
        <v>75</v>
      </c>
      <c r="F22" s="13" t="s">
        <v>389</v>
      </c>
      <c r="G22" s="13" t="s">
        <v>390</v>
      </c>
      <c r="H22" s="15">
        <v>22.828221</v>
      </c>
      <c r="I22" s="15">
        <v>22.828221</v>
      </c>
      <c r="J22" s="15"/>
      <c r="K22" s="15"/>
      <c r="L22" s="15"/>
      <c r="M22" s="15"/>
      <c r="N22" s="15">
        <v>22.828221</v>
      </c>
      <c r="O22" s="13"/>
      <c r="P22" s="13"/>
      <c r="Q22" s="15"/>
      <c r="R22" s="15"/>
      <c r="S22" s="15"/>
      <c r="T22" s="15"/>
      <c r="U22" s="15"/>
      <c r="V22" s="15"/>
      <c r="W22" s="15"/>
      <c r="X22" s="15"/>
      <c r="Y22" s="15"/>
      <c r="Z22" s="15"/>
    </row>
    <row r="23" ht="23.25" customHeight="1" outlineLevel="1" spans="1:26">
      <c r="A23" s="169" t="s">
        <v>43</v>
      </c>
      <c r="B23" s="13" t="s">
        <v>391</v>
      </c>
      <c r="C23" s="13" t="s">
        <v>392</v>
      </c>
      <c r="D23" s="13" t="s">
        <v>76</v>
      </c>
      <c r="E23" s="13" t="s">
        <v>77</v>
      </c>
      <c r="F23" s="13" t="s">
        <v>393</v>
      </c>
      <c r="G23" s="13" t="s">
        <v>394</v>
      </c>
      <c r="H23" s="15">
        <v>11.41411</v>
      </c>
      <c r="I23" s="15">
        <v>11.41411</v>
      </c>
      <c r="J23" s="15"/>
      <c r="K23" s="15"/>
      <c r="L23" s="15"/>
      <c r="M23" s="15"/>
      <c r="N23" s="15">
        <v>11.41411</v>
      </c>
      <c r="O23" s="13"/>
      <c r="P23" s="13"/>
      <c r="Q23" s="15"/>
      <c r="R23" s="15"/>
      <c r="S23" s="15"/>
      <c r="T23" s="15"/>
      <c r="U23" s="15"/>
      <c r="V23" s="15"/>
      <c r="W23" s="15"/>
      <c r="X23" s="15"/>
      <c r="Y23" s="15"/>
      <c r="Z23" s="15"/>
    </row>
    <row r="24" ht="23.25" customHeight="1" outlineLevel="1" spans="1:26">
      <c r="A24" s="169" t="s">
        <v>43</v>
      </c>
      <c r="B24" s="13" t="s">
        <v>387</v>
      </c>
      <c r="C24" s="13" t="s">
        <v>388</v>
      </c>
      <c r="D24" s="13" t="s">
        <v>82</v>
      </c>
      <c r="E24" s="13" t="s">
        <v>83</v>
      </c>
      <c r="F24" s="13" t="s">
        <v>395</v>
      </c>
      <c r="G24" s="13" t="s">
        <v>396</v>
      </c>
      <c r="H24" s="15">
        <v>1.875821</v>
      </c>
      <c r="I24" s="15">
        <v>1.875821</v>
      </c>
      <c r="J24" s="15"/>
      <c r="K24" s="15"/>
      <c r="L24" s="15"/>
      <c r="M24" s="15"/>
      <c r="N24" s="15">
        <v>1.875821</v>
      </c>
      <c r="O24" s="13"/>
      <c r="P24" s="13"/>
      <c r="Q24" s="15"/>
      <c r="R24" s="15"/>
      <c r="S24" s="15"/>
      <c r="T24" s="15"/>
      <c r="U24" s="15"/>
      <c r="V24" s="15"/>
      <c r="W24" s="15"/>
      <c r="X24" s="15"/>
      <c r="Y24" s="15"/>
      <c r="Z24" s="15"/>
    </row>
    <row r="25" ht="23.25" customHeight="1" outlineLevel="1" spans="1:26">
      <c r="A25" s="169" t="s">
        <v>43</v>
      </c>
      <c r="B25" s="13" t="s">
        <v>387</v>
      </c>
      <c r="C25" s="13" t="s">
        <v>388</v>
      </c>
      <c r="D25" s="13" t="s">
        <v>84</v>
      </c>
      <c r="E25" s="13" t="s">
        <v>85</v>
      </c>
      <c r="F25" s="13" t="s">
        <v>395</v>
      </c>
      <c r="G25" s="13" t="s">
        <v>396</v>
      </c>
      <c r="H25" s="15">
        <v>3.754416</v>
      </c>
      <c r="I25" s="15">
        <v>3.754416</v>
      </c>
      <c r="J25" s="15"/>
      <c r="K25" s="15"/>
      <c r="L25" s="15"/>
      <c r="M25" s="15"/>
      <c r="N25" s="15">
        <v>3.754416</v>
      </c>
      <c r="O25" s="13"/>
      <c r="P25" s="13"/>
      <c r="Q25" s="15"/>
      <c r="R25" s="15"/>
      <c r="S25" s="15"/>
      <c r="T25" s="15"/>
      <c r="U25" s="15"/>
      <c r="V25" s="15"/>
      <c r="W25" s="15"/>
      <c r="X25" s="15"/>
      <c r="Y25" s="15"/>
      <c r="Z25" s="15"/>
    </row>
    <row r="26" ht="23.25" customHeight="1" outlineLevel="1" spans="1:26">
      <c r="A26" s="169" t="s">
        <v>43</v>
      </c>
      <c r="B26" s="13" t="s">
        <v>387</v>
      </c>
      <c r="C26" s="13" t="s">
        <v>388</v>
      </c>
      <c r="D26" s="13" t="s">
        <v>86</v>
      </c>
      <c r="E26" s="13" t="s">
        <v>87</v>
      </c>
      <c r="F26" s="13" t="s">
        <v>397</v>
      </c>
      <c r="G26" s="13" t="s">
        <v>398</v>
      </c>
      <c r="H26" s="15">
        <v>0.04276</v>
      </c>
      <c r="I26" s="15">
        <v>0.04276</v>
      </c>
      <c r="J26" s="15"/>
      <c r="K26" s="15"/>
      <c r="L26" s="15"/>
      <c r="M26" s="15"/>
      <c r="N26" s="15">
        <v>0.04276</v>
      </c>
      <c r="O26" s="13"/>
      <c r="P26" s="13"/>
      <c r="Q26" s="15"/>
      <c r="R26" s="15"/>
      <c r="S26" s="15"/>
      <c r="T26" s="15"/>
      <c r="U26" s="15"/>
      <c r="V26" s="15"/>
      <c r="W26" s="15"/>
      <c r="X26" s="15"/>
      <c r="Y26" s="15"/>
      <c r="Z26" s="15"/>
    </row>
    <row r="27" ht="23.25" customHeight="1" outlineLevel="1" spans="1:26">
      <c r="A27" s="169" t="s">
        <v>43</v>
      </c>
      <c r="B27" s="13" t="s">
        <v>387</v>
      </c>
      <c r="C27" s="13" t="s">
        <v>388</v>
      </c>
      <c r="D27" s="13" t="s">
        <v>86</v>
      </c>
      <c r="E27" s="13" t="s">
        <v>87</v>
      </c>
      <c r="F27" s="13" t="s">
        <v>397</v>
      </c>
      <c r="G27" s="13" t="s">
        <v>398</v>
      </c>
      <c r="H27" s="15">
        <v>0.094538</v>
      </c>
      <c r="I27" s="15">
        <v>0.094538</v>
      </c>
      <c r="J27" s="15"/>
      <c r="K27" s="15"/>
      <c r="L27" s="15"/>
      <c r="M27" s="15"/>
      <c r="N27" s="15">
        <v>0.094538</v>
      </c>
      <c r="O27" s="13"/>
      <c r="P27" s="13"/>
      <c r="Q27" s="15"/>
      <c r="R27" s="15"/>
      <c r="S27" s="15"/>
      <c r="T27" s="15"/>
      <c r="U27" s="15"/>
      <c r="V27" s="15"/>
      <c r="W27" s="15"/>
      <c r="X27" s="15"/>
      <c r="Y27" s="15"/>
      <c r="Z27" s="15"/>
    </row>
    <row r="28" ht="23.25" customHeight="1" outlineLevel="1" spans="1:26">
      <c r="A28" s="169" t="s">
        <v>43</v>
      </c>
      <c r="B28" s="13" t="s">
        <v>387</v>
      </c>
      <c r="C28" s="13" t="s">
        <v>388</v>
      </c>
      <c r="D28" s="13" t="s">
        <v>82</v>
      </c>
      <c r="E28" s="13" t="s">
        <v>83</v>
      </c>
      <c r="F28" s="13" t="s">
        <v>395</v>
      </c>
      <c r="G28" s="13" t="s">
        <v>396</v>
      </c>
      <c r="H28" s="15">
        <v>0.137928</v>
      </c>
      <c r="I28" s="15">
        <v>0.137928</v>
      </c>
      <c r="J28" s="15"/>
      <c r="K28" s="15"/>
      <c r="L28" s="15"/>
      <c r="M28" s="15"/>
      <c r="N28" s="15">
        <v>0.137928</v>
      </c>
      <c r="O28" s="13"/>
      <c r="P28" s="13"/>
      <c r="Q28" s="15"/>
      <c r="R28" s="15"/>
      <c r="S28" s="15"/>
      <c r="T28" s="15"/>
      <c r="U28" s="15"/>
      <c r="V28" s="15"/>
      <c r="W28" s="15"/>
      <c r="X28" s="15"/>
      <c r="Y28" s="15"/>
      <c r="Z28" s="15"/>
    </row>
    <row r="29" ht="23.25" customHeight="1" outlineLevel="1" spans="1:26">
      <c r="A29" s="169" t="s">
        <v>43</v>
      </c>
      <c r="B29" s="13" t="s">
        <v>387</v>
      </c>
      <c r="C29" s="13" t="s">
        <v>388</v>
      </c>
      <c r="D29" s="13" t="s">
        <v>84</v>
      </c>
      <c r="E29" s="13" t="s">
        <v>85</v>
      </c>
      <c r="F29" s="13" t="s">
        <v>395</v>
      </c>
      <c r="G29" s="13" t="s">
        <v>396</v>
      </c>
      <c r="H29" s="15">
        <v>0.27606</v>
      </c>
      <c r="I29" s="15">
        <v>0.27606</v>
      </c>
      <c r="J29" s="15"/>
      <c r="K29" s="15"/>
      <c r="L29" s="15"/>
      <c r="M29" s="15"/>
      <c r="N29" s="15">
        <v>0.27606</v>
      </c>
      <c r="O29" s="13"/>
      <c r="P29" s="13"/>
      <c r="Q29" s="15"/>
      <c r="R29" s="15"/>
      <c r="S29" s="15"/>
      <c r="T29" s="15"/>
      <c r="U29" s="15"/>
      <c r="V29" s="15"/>
      <c r="W29" s="15"/>
      <c r="X29" s="15"/>
      <c r="Y29" s="15"/>
      <c r="Z29" s="15"/>
    </row>
    <row r="30" ht="23.25" customHeight="1" outlineLevel="1" spans="1:26">
      <c r="A30" s="169" t="s">
        <v>43</v>
      </c>
      <c r="B30" s="13" t="s">
        <v>399</v>
      </c>
      <c r="C30" s="13" t="s">
        <v>93</v>
      </c>
      <c r="D30" s="13" t="s">
        <v>92</v>
      </c>
      <c r="E30" s="13" t="s">
        <v>93</v>
      </c>
      <c r="F30" s="13" t="s">
        <v>400</v>
      </c>
      <c r="G30" s="13" t="s">
        <v>93</v>
      </c>
      <c r="H30" s="15">
        <v>16.475674</v>
      </c>
      <c r="I30" s="15">
        <v>16.475674</v>
      </c>
      <c r="J30" s="15"/>
      <c r="K30" s="15"/>
      <c r="L30" s="15"/>
      <c r="M30" s="15"/>
      <c r="N30" s="15">
        <v>16.475674</v>
      </c>
      <c r="O30" s="13"/>
      <c r="P30" s="13"/>
      <c r="Q30" s="15"/>
      <c r="R30" s="15"/>
      <c r="S30" s="15"/>
      <c r="T30" s="15"/>
      <c r="U30" s="15"/>
      <c r="V30" s="15"/>
      <c r="W30" s="15"/>
      <c r="X30" s="15"/>
      <c r="Y30" s="15"/>
      <c r="Z30" s="15"/>
    </row>
    <row r="31" ht="23.25" customHeight="1" outlineLevel="1" spans="1:26">
      <c r="A31" s="169" t="s">
        <v>43</v>
      </c>
      <c r="B31" s="13" t="s">
        <v>401</v>
      </c>
      <c r="C31" s="13" t="s">
        <v>402</v>
      </c>
      <c r="D31" s="13" t="s">
        <v>62</v>
      </c>
      <c r="E31" s="13" t="s">
        <v>63</v>
      </c>
      <c r="F31" s="13" t="s">
        <v>403</v>
      </c>
      <c r="G31" s="13" t="s">
        <v>404</v>
      </c>
      <c r="H31" s="15">
        <v>4.5</v>
      </c>
      <c r="I31" s="15">
        <v>4.5</v>
      </c>
      <c r="J31" s="15"/>
      <c r="K31" s="15"/>
      <c r="L31" s="15"/>
      <c r="M31" s="15"/>
      <c r="N31" s="15">
        <v>4.5</v>
      </c>
      <c r="O31" s="13"/>
      <c r="P31" s="13"/>
      <c r="Q31" s="15"/>
      <c r="R31" s="15"/>
      <c r="S31" s="15"/>
      <c r="T31" s="15"/>
      <c r="U31" s="15"/>
      <c r="V31" s="15"/>
      <c r="W31" s="15"/>
      <c r="X31" s="15"/>
      <c r="Y31" s="15"/>
      <c r="Z31" s="15"/>
    </row>
    <row r="32" ht="23.25" customHeight="1" outlineLevel="1" spans="1:26">
      <c r="A32" s="169" t="s">
        <v>43</v>
      </c>
      <c r="B32" s="13" t="s">
        <v>401</v>
      </c>
      <c r="C32" s="13" t="s">
        <v>402</v>
      </c>
      <c r="D32" s="13" t="s">
        <v>62</v>
      </c>
      <c r="E32" s="13" t="s">
        <v>63</v>
      </c>
      <c r="F32" s="13" t="s">
        <v>405</v>
      </c>
      <c r="G32" s="13" t="s">
        <v>406</v>
      </c>
      <c r="H32" s="15">
        <v>0.35</v>
      </c>
      <c r="I32" s="15">
        <v>0.35</v>
      </c>
      <c r="J32" s="15"/>
      <c r="K32" s="15"/>
      <c r="L32" s="15"/>
      <c r="M32" s="15"/>
      <c r="N32" s="15">
        <v>0.35</v>
      </c>
      <c r="O32" s="13"/>
      <c r="P32" s="13"/>
      <c r="Q32" s="15"/>
      <c r="R32" s="15"/>
      <c r="S32" s="15"/>
      <c r="T32" s="15"/>
      <c r="U32" s="15"/>
      <c r="V32" s="15"/>
      <c r="W32" s="15"/>
      <c r="X32" s="15"/>
      <c r="Y32" s="15"/>
      <c r="Z32" s="15"/>
    </row>
    <row r="33" ht="23.25" customHeight="1" outlineLevel="1" spans="1:26">
      <c r="A33" s="169" t="s">
        <v>43</v>
      </c>
      <c r="B33" s="13" t="s">
        <v>401</v>
      </c>
      <c r="C33" s="13" t="s">
        <v>402</v>
      </c>
      <c r="D33" s="13" t="s">
        <v>62</v>
      </c>
      <c r="E33" s="13" t="s">
        <v>63</v>
      </c>
      <c r="F33" s="13" t="s">
        <v>407</v>
      </c>
      <c r="G33" s="13" t="s">
        <v>408</v>
      </c>
      <c r="H33" s="15">
        <v>1</v>
      </c>
      <c r="I33" s="15">
        <v>1</v>
      </c>
      <c r="J33" s="15"/>
      <c r="K33" s="15"/>
      <c r="L33" s="15"/>
      <c r="M33" s="15"/>
      <c r="N33" s="15">
        <v>1</v>
      </c>
      <c r="O33" s="13"/>
      <c r="P33" s="13"/>
      <c r="Q33" s="15"/>
      <c r="R33" s="15"/>
      <c r="S33" s="15"/>
      <c r="T33" s="15"/>
      <c r="U33" s="15"/>
      <c r="V33" s="15"/>
      <c r="W33" s="15"/>
      <c r="X33" s="15"/>
      <c r="Y33" s="15"/>
      <c r="Z33" s="15"/>
    </row>
    <row r="34" ht="23.25" customHeight="1" outlineLevel="1" spans="1:26">
      <c r="A34" s="169" t="s">
        <v>43</v>
      </c>
      <c r="B34" s="13" t="s">
        <v>401</v>
      </c>
      <c r="C34" s="13" t="s">
        <v>402</v>
      </c>
      <c r="D34" s="13" t="s">
        <v>62</v>
      </c>
      <c r="E34" s="13" t="s">
        <v>63</v>
      </c>
      <c r="F34" s="13" t="s">
        <v>409</v>
      </c>
      <c r="G34" s="13" t="s">
        <v>410</v>
      </c>
      <c r="H34" s="15">
        <v>1.05</v>
      </c>
      <c r="I34" s="15">
        <v>1.05</v>
      </c>
      <c r="J34" s="15"/>
      <c r="K34" s="15"/>
      <c r="L34" s="15"/>
      <c r="M34" s="15"/>
      <c r="N34" s="15">
        <v>1.05</v>
      </c>
      <c r="O34" s="13"/>
      <c r="P34" s="13"/>
      <c r="Q34" s="15"/>
      <c r="R34" s="15"/>
      <c r="S34" s="15"/>
      <c r="T34" s="15"/>
      <c r="U34" s="15"/>
      <c r="V34" s="15"/>
      <c r="W34" s="15"/>
      <c r="X34" s="15"/>
      <c r="Y34" s="15"/>
      <c r="Z34" s="15"/>
    </row>
    <row r="35" ht="23.25" customHeight="1" outlineLevel="1" spans="1:26">
      <c r="A35" s="169" t="s">
        <v>43</v>
      </c>
      <c r="B35" s="13" t="s">
        <v>401</v>
      </c>
      <c r="C35" s="13" t="s">
        <v>402</v>
      </c>
      <c r="D35" s="13" t="s">
        <v>62</v>
      </c>
      <c r="E35" s="13" t="s">
        <v>63</v>
      </c>
      <c r="F35" s="13" t="s">
        <v>411</v>
      </c>
      <c r="G35" s="13" t="s">
        <v>412</v>
      </c>
      <c r="H35" s="15">
        <v>0.8</v>
      </c>
      <c r="I35" s="15">
        <v>0.8</v>
      </c>
      <c r="J35" s="15"/>
      <c r="K35" s="15"/>
      <c r="L35" s="15"/>
      <c r="M35" s="15"/>
      <c r="N35" s="15">
        <v>0.8</v>
      </c>
      <c r="O35" s="13"/>
      <c r="P35" s="13"/>
      <c r="Q35" s="15"/>
      <c r="R35" s="15"/>
      <c r="S35" s="15"/>
      <c r="T35" s="15"/>
      <c r="U35" s="15"/>
      <c r="V35" s="15"/>
      <c r="W35" s="15"/>
      <c r="X35" s="15"/>
      <c r="Y35" s="15"/>
      <c r="Z35" s="15"/>
    </row>
    <row r="36" ht="23.25" customHeight="1" outlineLevel="1" spans="1:26">
      <c r="A36" s="169" t="s">
        <v>43</v>
      </c>
      <c r="B36" s="13" t="s">
        <v>401</v>
      </c>
      <c r="C36" s="13" t="s">
        <v>402</v>
      </c>
      <c r="D36" s="13" t="s">
        <v>62</v>
      </c>
      <c r="E36" s="13" t="s">
        <v>63</v>
      </c>
      <c r="F36" s="13" t="s">
        <v>413</v>
      </c>
      <c r="G36" s="13" t="s">
        <v>414</v>
      </c>
      <c r="H36" s="15">
        <v>0.5</v>
      </c>
      <c r="I36" s="15">
        <v>0.5</v>
      </c>
      <c r="J36" s="15"/>
      <c r="K36" s="15"/>
      <c r="L36" s="15"/>
      <c r="M36" s="15"/>
      <c r="N36" s="15">
        <v>0.5</v>
      </c>
      <c r="O36" s="13"/>
      <c r="P36" s="13"/>
      <c r="Q36" s="15"/>
      <c r="R36" s="15"/>
      <c r="S36" s="15"/>
      <c r="T36" s="15"/>
      <c r="U36" s="15"/>
      <c r="V36" s="15"/>
      <c r="W36" s="15"/>
      <c r="X36" s="15"/>
      <c r="Y36" s="15"/>
      <c r="Z36" s="15"/>
    </row>
    <row r="37" ht="23.25" customHeight="1" outlineLevel="1" spans="1:26">
      <c r="A37" s="169" t="s">
        <v>43</v>
      </c>
      <c r="B37" s="13" t="s">
        <v>401</v>
      </c>
      <c r="C37" s="13" t="s">
        <v>402</v>
      </c>
      <c r="D37" s="13" t="s">
        <v>62</v>
      </c>
      <c r="E37" s="13" t="s">
        <v>63</v>
      </c>
      <c r="F37" s="13" t="s">
        <v>415</v>
      </c>
      <c r="G37" s="13" t="s">
        <v>416</v>
      </c>
      <c r="H37" s="15">
        <v>0.5</v>
      </c>
      <c r="I37" s="15">
        <v>0.5</v>
      </c>
      <c r="J37" s="15"/>
      <c r="K37" s="15"/>
      <c r="L37" s="15"/>
      <c r="M37" s="15"/>
      <c r="N37" s="15">
        <v>0.5</v>
      </c>
      <c r="O37" s="13"/>
      <c r="P37" s="13"/>
      <c r="Q37" s="15"/>
      <c r="R37" s="15"/>
      <c r="S37" s="15"/>
      <c r="T37" s="15"/>
      <c r="U37" s="15"/>
      <c r="V37" s="15"/>
      <c r="W37" s="15"/>
      <c r="X37" s="15"/>
      <c r="Y37" s="15"/>
      <c r="Z37" s="15"/>
    </row>
    <row r="38" ht="23.25" customHeight="1" outlineLevel="1" spans="1:26">
      <c r="A38" s="169" t="s">
        <v>43</v>
      </c>
      <c r="B38" s="13" t="s">
        <v>401</v>
      </c>
      <c r="C38" s="13" t="s">
        <v>402</v>
      </c>
      <c r="D38" s="13" t="s">
        <v>62</v>
      </c>
      <c r="E38" s="13" t="s">
        <v>63</v>
      </c>
      <c r="F38" s="13" t="s">
        <v>417</v>
      </c>
      <c r="G38" s="13" t="s">
        <v>418</v>
      </c>
      <c r="H38" s="15">
        <v>1</v>
      </c>
      <c r="I38" s="15">
        <v>1</v>
      </c>
      <c r="J38" s="15"/>
      <c r="K38" s="15"/>
      <c r="L38" s="15"/>
      <c r="M38" s="15"/>
      <c r="N38" s="15">
        <v>1</v>
      </c>
      <c r="O38" s="13"/>
      <c r="P38" s="13"/>
      <c r="Q38" s="15"/>
      <c r="R38" s="15"/>
      <c r="S38" s="15"/>
      <c r="T38" s="15"/>
      <c r="U38" s="15"/>
      <c r="V38" s="15"/>
      <c r="W38" s="15"/>
      <c r="X38" s="15"/>
      <c r="Y38" s="15"/>
      <c r="Z38" s="15"/>
    </row>
    <row r="39" ht="23.25" customHeight="1" outlineLevel="1" spans="1:26">
      <c r="A39" s="169" t="s">
        <v>43</v>
      </c>
      <c r="B39" s="13" t="s">
        <v>401</v>
      </c>
      <c r="C39" s="13" t="s">
        <v>402</v>
      </c>
      <c r="D39" s="13" t="s">
        <v>62</v>
      </c>
      <c r="E39" s="13" t="s">
        <v>63</v>
      </c>
      <c r="F39" s="13" t="s">
        <v>419</v>
      </c>
      <c r="G39" s="13" t="s">
        <v>420</v>
      </c>
      <c r="H39" s="15">
        <v>1</v>
      </c>
      <c r="I39" s="15">
        <v>1</v>
      </c>
      <c r="J39" s="15"/>
      <c r="K39" s="15"/>
      <c r="L39" s="15"/>
      <c r="M39" s="15"/>
      <c r="N39" s="15">
        <v>1</v>
      </c>
      <c r="O39" s="13"/>
      <c r="P39" s="13"/>
      <c r="Q39" s="15"/>
      <c r="R39" s="15"/>
      <c r="S39" s="15"/>
      <c r="T39" s="15"/>
      <c r="U39" s="15"/>
      <c r="V39" s="15"/>
      <c r="W39" s="15"/>
      <c r="X39" s="15"/>
      <c r="Y39" s="15"/>
      <c r="Z39" s="15"/>
    </row>
    <row r="40" ht="23.25" customHeight="1" outlineLevel="1" spans="1:26">
      <c r="A40" s="169" t="s">
        <v>43</v>
      </c>
      <c r="B40" s="13" t="s">
        <v>401</v>
      </c>
      <c r="C40" s="13" t="s">
        <v>402</v>
      </c>
      <c r="D40" s="13" t="s">
        <v>62</v>
      </c>
      <c r="E40" s="13" t="s">
        <v>63</v>
      </c>
      <c r="F40" s="13" t="s">
        <v>421</v>
      </c>
      <c r="G40" s="13" t="s">
        <v>348</v>
      </c>
      <c r="H40" s="15">
        <v>0.5</v>
      </c>
      <c r="I40" s="15">
        <v>0.5</v>
      </c>
      <c r="J40" s="15"/>
      <c r="K40" s="15"/>
      <c r="L40" s="15"/>
      <c r="M40" s="15"/>
      <c r="N40" s="15">
        <v>0.5</v>
      </c>
      <c r="O40" s="13"/>
      <c r="P40" s="13"/>
      <c r="Q40" s="15"/>
      <c r="R40" s="15"/>
      <c r="S40" s="15"/>
      <c r="T40" s="15"/>
      <c r="U40" s="15"/>
      <c r="V40" s="15"/>
      <c r="W40" s="15"/>
      <c r="X40" s="15"/>
      <c r="Y40" s="15"/>
      <c r="Z40" s="15"/>
    </row>
    <row r="41" ht="23.25" customHeight="1" outlineLevel="1" spans="1:26">
      <c r="A41" s="169" t="s">
        <v>43</v>
      </c>
      <c r="B41" s="13" t="s">
        <v>422</v>
      </c>
      <c r="C41" s="13" t="s">
        <v>423</v>
      </c>
      <c r="D41" s="13" t="s">
        <v>62</v>
      </c>
      <c r="E41" s="13" t="s">
        <v>63</v>
      </c>
      <c r="F41" s="13" t="s">
        <v>424</v>
      </c>
      <c r="G41" s="13" t="s">
        <v>423</v>
      </c>
      <c r="H41" s="15">
        <v>2.745946</v>
      </c>
      <c r="I41" s="15">
        <v>2.745946</v>
      </c>
      <c r="J41" s="15"/>
      <c r="K41" s="15"/>
      <c r="L41" s="15"/>
      <c r="M41" s="15"/>
      <c r="N41" s="15">
        <v>2.745946</v>
      </c>
      <c r="O41" s="13"/>
      <c r="P41" s="13"/>
      <c r="Q41" s="15"/>
      <c r="R41" s="15"/>
      <c r="S41" s="15"/>
      <c r="T41" s="15"/>
      <c r="U41" s="15"/>
      <c r="V41" s="15"/>
      <c r="W41" s="15"/>
      <c r="X41" s="15"/>
      <c r="Y41" s="15"/>
      <c r="Z41" s="15"/>
    </row>
    <row r="42" ht="23.25" customHeight="1" spans="1:26">
      <c r="A42" s="169" t="s">
        <v>43</v>
      </c>
      <c r="B42" s="13" t="s">
        <v>401</v>
      </c>
      <c r="C42" s="13" t="s">
        <v>402</v>
      </c>
      <c r="D42" s="13" t="s">
        <v>62</v>
      </c>
      <c r="E42" s="13" t="s">
        <v>63</v>
      </c>
      <c r="F42" s="13" t="s">
        <v>411</v>
      </c>
      <c r="G42" s="13" t="s">
        <v>412</v>
      </c>
      <c r="H42" s="15">
        <v>1.61373</v>
      </c>
      <c r="I42" s="15">
        <v>1.61373</v>
      </c>
      <c r="J42" s="15"/>
      <c r="K42" s="15"/>
      <c r="L42" s="15"/>
      <c r="M42" s="15"/>
      <c r="N42" s="15">
        <v>1.61373</v>
      </c>
      <c r="O42" s="13"/>
      <c r="P42" s="13"/>
      <c r="Q42" s="15"/>
      <c r="R42" s="15"/>
      <c r="S42" s="15"/>
      <c r="T42" s="15"/>
      <c r="U42" s="15"/>
      <c r="V42" s="15"/>
      <c r="W42" s="15"/>
      <c r="X42" s="15"/>
      <c r="Y42" s="15"/>
      <c r="Z42" s="15"/>
    </row>
    <row r="43" ht="17.25" customHeight="1" spans="1:26">
      <c r="A43" s="170" t="s">
        <v>94</v>
      </c>
      <c r="B43" s="171"/>
      <c r="C43" s="171"/>
      <c r="D43" s="171"/>
      <c r="E43" s="171"/>
      <c r="F43" s="171"/>
      <c r="G43" s="172"/>
      <c r="H43" s="15">
        <v>220.340704</v>
      </c>
      <c r="I43" s="15">
        <v>220.340704</v>
      </c>
      <c r="J43" s="15"/>
      <c r="K43" s="15"/>
      <c r="L43" s="15"/>
      <c r="M43" s="15"/>
      <c r="N43" s="15">
        <v>220.340704</v>
      </c>
      <c r="O43" s="15"/>
      <c r="P43" s="15"/>
      <c r="Q43" s="15"/>
      <c r="R43" s="15"/>
      <c r="S43" s="15"/>
      <c r="T43" s="15"/>
      <c r="U43" s="15"/>
      <c r="V43" s="15"/>
      <c r="W43" s="15"/>
      <c r="X43" s="15"/>
      <c r="Y43" s="15"/>
      <c r="Z43" s="15"/>
    </row>
  </sheetData>
  <mergeCells count="32">
    <mergeCell ref="A2:Z2"/>
    <mergeCell ref="A3:G3"/>
    <mergeCell ref="H4:Z4"/>
    <mergeCell ref="I5:P5"/>
    <mergeCell ref="Q5:S5"/>
    <mergeCell ref="U5:Z5"/>
    <mergeCell ref="I6:J6"/>
    <mergeCell ref="A43:G43"/>
    <mergeCell ref="A4:A7"/>
    <mergeCell ref="B4:B7"/>
    <mergeCell ref="C4:C7"/>
    <mergeCell ref="D4:D7"/>
    <mergeCell ref="E4:E7"/>
    <mergeCell ref="F4:F7"/>
    <mergeCell ref="G4:G7"/>
    <mergeCell ref="H5:H7"/>
    <mergeCell ref="K6:K7"/>
    <mergeCell ref="L6:L7"/>
    <mergeCell ref="M6:M7"/>
    <mergeCell ref="N6:N7"/>
    <mergeCell ref="O6:O7"/>
    <mergeCell ref="P6:P7"/>
    <mergeCell ref="Q6:Q7"/>
    <mergeCell ref="R6:R7"/>
    <mergeCell ref="S6:S7"/>
    <mergeCell ref="T5:T7"/>
    <mergeCell ref="U6:U7"/>
    <mergeCell ref="V6:V7"/>
    <mergeCell ref="W6:W7"/>
    <mergeCell ref="X6:X7"/>
    <mergeCell ref="Y6:Y7"/>
    <mergeCell ref="Z6:Z7"/>
  </mergeCells>
  <pageMargins left="0.75" right="0.75" top="1" bottom="1" header="0.5" footer="0.5"/>
  <pageSetup paperSize="9" fitToWidth="0" fitToHeight="0" orientation="portrait"/>
  <headerFooter/>
</worksheet>
</file>

<file path=xl/worksheets/sheet9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>
    <outlinePr summaryRight="0"/>
    <pageSetUpPr fitToPage="1"/>
  </sheetPr>
  <dimension ref="A1:W22"/>
  <sheetViews>
    <sheetView showZeros="0" workbookViewId="0">
      <selection activeCell="A1" sqref="A1"/>
    </sheetView>
  </sheetViews>
  <sheetFormatPr defaultColWidth="9.14166666666667" defaultRowHeight="14.25" customHeight="1"/>
  <cols>
    <col min="1" max="1" width="10.2833333333333" customWidth="1"/>
    <col min="2" max="2" width="13.425" customWidth="1"/>
    <col min="3" max="3" width="32.85" customWidth="1"/>
    <col min="4" max="4" width="23.85" customWidth="1"/>
    <col min="5" max="5" width="11.1416666666667" customWidth="1"/>
    <col min="6" max="6" width="17.7083333333333" customWidth="1"/>
    <col min="7" max="7" width="9.85" customWidth="1"/>
    <col min="8" max="8" width="17.7083333333333" customWidth="1"/>
    <col min="9" max="10" width="10.7083333333333" customWidth="1"/>
    <col min="11" max="11" width="11" customWidth="1"/>
    <col min="12" max="14" width="12.2833333333333" customWidth="1"/>
    <col min="15" max="15" width="12.7083333333333" customWidth="1"/>
    <col min="16" max="17" width="11.1416666666667" customWidth="1"/>
    <col min="19" max="19" width="10.2833333333333" customWidth="1"/>
    <col min="20" max="21" width="11.85" customWidth="1"/>
    <col min="22" max="22" width="11.7083333333333" customWidth="1"/>
    <col min="23" max="23" width="10.2833333333333" customWidth="1"/>
  </cols>
  <sheetData>
    <row r="1" ht="13.5" customHeight="1" spans="2:23">
      <c r="B1" s="150"/>
      <c r="E1" s="1"/>
      <c r="F1" s="1"/>
      <c r="G1" s="1"/>
      <c r="H1" s="1"/>
      <c r="U1" s="150"/>
      <c r="W1" s="157" t="s">
        <v>425</v>
      </c>
    </row>
    <row r="2" ht="27.75" customHeight="1" spans="1:23">
      <c r="A2" s="3" t="s">
        <v>426</v>
      </c>
      <c r="B2" s="3"/>
      <c r="C2" s="3"/>
      <c r="D2" s="3"/>
      <c r="E2" s="3"/>
      <c r="F2" s="3"/>
      <c r="G2" s="3"/>
      <c r="H2" s="3"/>
      <c r="I2" s="3"/>
      <c r="J2" s="3"/>
      <c r="K2" s="3"/>
      <c r="L2" s="3"/>
      <c r="M2" s="3"/>
      <c r="N2" s="3"/>
      <c r="O2" s="3"/>
      <c r="P2" s="3"/>
      <c r="Q2" s="3"/>
      <c r="R2" s="3"/>
      <c r="S2" s="3"/>
      <c r="T2" s="3"/>
      <c r="U2" s="3"/>
      <c r="V2" s="3"/>
      <c r="W2" s="3"/>
    </row>
    <row r="3" ht="13.5" customHeight="1" spans="1:23">
      <c r="A3" s="4" t="str">
        <f>"单位名称："&amp;"罗平县文学艺术界联合会"</f>
        <v>单位名称：罗平县文学艺术界联合会</v>
      </c>
      <c r="B3" s="5"/>
      <c r="C3" s="5"/>
      <c r="D3" s="5"/>
      <c r="E3" s="5"/>
      <c r="F3" s="5"/>
      <c r="G3" s="5"/>
      <c r="H3" s="5"/>
      <c r="I3" s="6"/>
      <c r="J3" s="6"/>
      <c r="K3" s="6"/>
      <c r="L3" s="6"/>
      <c r="M3" s="6"/>
      <c r="N3" s="6"/>
      <c r="O3" s="6"/>
      <c r="P3" s="6"/>
      <c r="Q3" s="6"/>
      <c r="U3" s="150"/>
      <c r="W3" s="302" t="s">
        <v>2</v>
      </c>
    </row>
    <row r="4" ht="21.75" customHeight="1" spans="1:23">
      <c r="A4" s="8" t="s">
        <v>427</v>
      </c>
      <c r="B4" s="9" t="s">
        <v>354</v>
      </c>
      <c r="C4" s="8" t="s">
        <v>355</v>
      </c>
      <c r="D4" s="8" t="s">
        <v>353</v>
      </c>
      <c r="E4" s="9" t="s">
        <v>356</v>
      </c>
      <c r="F4" s="9" t="s">
        <v>357</v>
      </c>
      <c r="G4" s="9" t="s">
        <v>428</v>
      </c>
      <c r="H4" s="9" t="s">
        <v>429</v>
      </c>
      <c r="I4" s="10" t="s">
        <v>29</v>
      </c>
      <c r="J4" s="10" t="s">
        <v>430</v>
      </c>
      <c r="K4" s="10"/>
      <c r="L4" s="10"/>
      <c r="M4" s="10"/>
      <c r="N4" s="10" t="s">
        <v>362</v>
      </c>
      <c r="O4" s="10"/>
      <c r="P4" s="10"/>
      <c r="Q4" s="9" t="s">
        <v>35</v>
      </c>
      <c r="R4" s="10" t="s">
        <v>36</v>
      </c>
      <c r="S4" s="10"/>
      <c r="T4" s="10"/>
      <c r="U4" s="10"/>
      <c r="V4" s="10"/>
      <c r="W4" s="10"/>
    </row>
    <row r="5" ht="21.75" customHeight="1" spans="1:23">
      <c r="A5" s="8"/>
      <c r="B5" s="10"/>
      <c r="C5" s="8"/>
      <c r="D5" s="8"/>
      <c r="E5" s="151"/>
      <c r="F5" s="151"/>
      <c r="G5" s="151"/>
      <c r="H5" s="151"/>
      <c r="I5" s="10"/>
      <c r="J5" s="155" t="s">
        <v>32</v>
      </c>
      <c r="K5" s="10"/>
      <c r="L5" s="9" t="s">
        <v>33</v>
      </c>
      <c r="M5" s="9" t="s">
        <v>34</v>
      </c>
      <c r="N5" s="9" t="s">
        <v>32</v>
      </c>
      <c r="O5" s="9" t="s">
        <v>33</v>
      </c>
      <c r="P5" s="9" t="s">
        <v>34</v>
      </c>
      <c r="Q5" s="151"/>
      <c r="R5" s="9" t="s">
        <v>31</v>
      </c>
      <c r="S5" s="9" t="s">
        <v>37</v>
      </c>
      <c r="T5" s="9" t="s">
        <v>369</v>
      </c>
      <c r="U5" s="9" t="s">
        <v>39</v>
      </c>
      <c r="V5" s="9" t="s">
        <v>40</v>
      </c>
      <c r="W5" s="9" t="s">
        <v>41</v>
      </c>
    </row>
    <row r="6" ht="21" customHeight="1" spans="1:23">
      <c r="A6" s="10"/>
      <c r="B6" s="10"/>
      <c r="C6" s="10"/>
      <c r="D6" s="10"/>
      <c r="E6" s="10"/>
      <c r="F6" s="10"/>
      <c r="G6" s="10"/>
      <c r="H6" s="10"/>
      <c r="I6" s="10"/>
      <c r="J6" s="156" t="s">
        <v>31</v>
      </c>
      <c r="K6" s="10"/>
      <c r="L6" s="10"/>
      <c r="M6" s="10"/>
      <c r="N6" s="10"/>
      <c r="O6" s="10"/>
      <c r="P6" s="10"/>
      <c r="Q6" s="10"/>
      <c r="R6" s="10"/>
      <c r="S6" s="10"/>
      <c r="T6" s="10"/>
      <c r="U6" s="10"/>
      <c r="V6" s="10"/>
      <c r="W6" s="10"/>
    </row>
    <row r="7" ht="39.75" customHeight="1" spans="1:23">
      <c r="A7" s="8"/>
      <c r="B7" s="10"/>
      <c r="C7" s="8"/>
      <c r="D7" s="8"/>
      <c r="E7" s="9"/>
      <c r="F7" s="9"/>
      <c r="G7" s="9"/>
      <c r="H7" s="9"/>
      <c r="I7" s="10"/>
      <c r="J7" s="46" t="s">
        <v>31</v>
      </c>
      <c r="K7" s="46" t="s">
        <v>431</v>
      </c>
      <c r="L7" s="9"/>
      <c r="M7" s="9"/>
      <c r="N7" s="9"/>
      <c r="O7" s="9"/>
      <c r="P7" s="9"/>
      <c r="Q7" s="9"/>
      <c r="R7" s="9"/>
      <c r="S7" s="9"/>
      <c r="T7" s="9"/>
      <c r="U7" s="10"/>
      <c r="V7" s="9"/>
      <c r="W7" s="9"/>
    </row>
    <row r="8" ht="15" customHeight="1" spans="1:23">
      <c r="A8" s="11">
        <v>1</v>
      </c>
      <c r="B8" s="11">
        <v>2</v>
      </c>
      <c r="C8" s="11">
        <v>3</v>
      </c>
      <c r="D8" s="11">
        <v>4</v>
      </c>
      <c r="E8" s="11">
        <v>5</v>
      </c>
      <c r="F8" s="11">
        <v>6</v>
      </c>
      <c r="G8" s="11">
        <v>7</v>
      </c>
      <c r="H8" s="11">
        <v>8</v>
      </c>
      <c r="I8" s="11">
        <v>9</v>
      </c>
      <c r="J8" s="11">
        <v>10</v>
      </c>
      <c r="K8" s="11">
        <v>11</v>
      </c>
      <c r="L8" s="12">
        <v>12</v>
      </c>
      <c r="M8" s="12">
        <v>13</v>
      </c>
      <c r="N8" s="12">
        <v>14</v>
      </c>
      <c r="O8" s="12">
        <v>15</v>
      </c>
      <c r="P8" s="12">
        <v>16</v>
      </c>
      <c r="Q8" s="12">
        <v>17</v>
      </c>
      <c r="R8" s="12">
        <v>18</v>
      </c>
      <c r="S8" s="12">
        <v>19</v>
      </c>
      <c r="T8" s="12">
        <v>20</v>
      </c>
      <c r="U8" s="11">
        <v>21</v>
      </c>
      <c r="V8" s="11">
        <v>22</v>
      </c>
      <c r="W8" s="11">
        <v>23</v>
      </c>
    </row>
    <row r="9" ht="21" customHeight="1" spans="1:23">
      <c r="A9" s="14"/>
      <c r="B9" s="14"/>
      <c r="C9" s="13" t="s">
        <v>432</v>
      </c>
      <c r="D9" s="14"/>
      <c r="E9" s="14"/>
      <c r="F9" s="14"/>
      <c r="G9" s="14"/>
      <c r="H9" s="14"/>
      <c r="I9" s="15">
        <v>8</v>
      </c>
      <c r="J9" s="15">
        <v>8</v>
      </c>
      <c r="K9" s="15"/>
      <c r="L9" s="15"/>
      <c r="M9" s="15"/>
      <c r="N9" s="15"/>
      <c r="O9" s="15"/>
      <c r="P9" s="15"/>
      <c r="Q9" s="15"/>
      <c r="R9" s="15"/>
      <c r="S9" s="15"/>
      <c r="T9" s="15"/>
      <c r="U9" s="15"/>
      <c r="V9" s="15"/>
      <c r="W9" s="15"/>
    </row>
    <row r="10" ht="23.25" customHeight="1" spans="1:23">
      <c r="A10" s="13" t="s">
        <v>433</v>
      </c>
      <c r="B10" s="13" t="s">
        <v>434</v>
      </c>
      <c r="C10" s="13" t="s">
        <v>432</v>
      </c>
      <c r="D10" s="13" t="s">
        <v>43</v>
      </c>
      <c r="E10" s="13" t="s">
        <v>68</v>
      </c>
      <c r="F10" s="13" t="s">
        <v>69</v>
      </c>
      <c r="G10" s="13" t="s">
        <v>403</v>
      </c>
      <c r="H10" s="13" t="s">
        <v>404</v>
      </c>
      <c r="I10" s="15">
        <v>0.6</v>
      </c>
      <c r="J10" s="15">
        <v>0.6</v>
      </c>
      <c r="K10" s="15"/>
      <c r="L10" s="15"/>
      <c r="M10" s="15"/>
      <c r="N10" s="15"/>
      <c r="O10" s="15"/>
      <c r="P10" s="15"/>
      <c r="Q10" s="15"/>
      <c r="R10" s="15"/>
      <c r="S10" s="15"/>
      <c r="T10" s="15"/>
      <c r="U10" s="15"/>
      <c r="V10" s="15"/>
      <c r="W10" s="15"/>
    </row>
    <row r="11" ht="23.25" customHeight="1" spans="1:23">
      <c r="A11" s="13" t="s">
        <v>433</v>
      </c>
      <c r="B11" s="13" t="s">
        <v>434</v>
      </c>
      <c r="C11" s="13" t="s">
        <v>432</v>
      </c>
      <c r="D11" s="13" t="s">
        <v>43</v>
      </c>
      <c r="E11" s="13" t="s">
        <v>68</v>
      </c>
      <c r="F11" s="13" t="s">
        <v>69</v>
      </c>
      <c r="G11" s="13" t="s">
        <v>409</v>
      </c>
      <c r="H11" s="13" t="s">
        <v>410</v>
      </c>
      <c r="I11" s="15">
        <v>3</v>
      </c>
      <c r="J11" s="15">
        <v>3</v>
      </c>
      <c r="K11" s="15"/>
      <c r="L11" s="15"/>
      <c r="M11" s="15"/>
      <c r="N11" s="15"/>
      <c r="O11" s="15"/>
      <c r="P11" s="13"/>
      <c r="Q11" s="15"/>
      <c r="R11" s="15"/>
      <c r="S11" s="15"/>
      <c r="T11" s="15"/>
      <c r="U11" s="15"/>
      <c r="V11" s="15"/>
      <c r="W11" s="15"/>
    </row>
    <row r="12" ht="23.25" customHeight="1" spans="1:23">
      <c r="A12" s="13" t="s">
        <v>433</v>
      </c>
      <c r="B12" s="13" t="s">
        <v>434</v>
      </c>
      <c r="C12" s="13" t="s">
        <v>432</v>
      </c>
      <c r="D12" s="13" t="s">
        <v>43</v>
      </c>
      <c r="E12" s="13" t="s">
        <v>68</v>
      </c>
      <c r="F12" s="13" t="s">
        <v>69</v>
      </c>
      <c r="G12" s="13" t="s">
        <v>419</v>
      </c>
      <c r="H12" s="13" t="s">
        <v>420</v>
      </c>
      <c r="I12" s="15">
        <v>3</v>
      </c>
      <c r="J12" s="15">
        <v>3</v>
      </c>
      <c r="K12" s="15"/>
      <c r="L12" s="15"/>
      <c r="M12" s="15"/>
      <c r="N12" s="15"/>
      <c r="O12" s="15"/>
      <c r="P12" s="13"/>
      <c r="Q12" s="15"/>
      <c r="R12" s="15"/>
      <c r="S12" s="15"/>
      <c r="T12" s="15"/>
      <c r="U12" s="15"/>
      <c r="V12" s="15"/>
      <c r="W12" s="15"/>
    </row>
    <row r="13" ht="23.25" customHeight="1" spans="1:23">
      <c r="A13" s="13" t="s">
        <v>433</v>
      </c>
      <c r="B13" s="13" t="s">
        <v>434</v>
      </c>
      <c r="C13" s="13" t="s">
        <v>432</v>
      </c>
      <c r="D13" s="13" t="s">
        <v>43</v>
      </c>
      <c r="E13" s="13" t="s">
        <v>68</v>
      </c>
      <c r="F13" s="13" t="s">
        <v>69</v>
      </c>
      <c r="G13" s="13" t="s">
        <v>435</v>
      </c>
      <c r="H13" s="13" t="s">
        <v>436</v>
      </c>
      <c r="I13" s="15">
        <v>1.4</v>
      </c>
      <c r="J13" s="15">
        <v>1.4</v>
      </c>
      <c r="K13" s="15"/>
      <c r="L13" s="15"/>
      <c r="M13" s="15"/>
      <c r="N13" s="15"/>
      <c r="O13" s="15"/>
      <c r="P13" s="13"/>
      <c r="Q13" s="15"/>
      <c r="R13" s="15"/>
      <c r="S13" s="15"/>
      <c r="T13" s="15"/>
      <c r="U13" s="15"/>
      <c r="V13" s="15"/>
      <c r="W13" s="15"/>
    </row>
    <row r="14" ht="23.25" customHeight="1" spans="1:23">
      <c r="A14" s="13"/>
      <c r="B14" s="13"/>
      <c r="C14" s="13" t="s">
        <v>437</v>
      </c>
      <c r="D14" s="13"/>
      <c r="E14" s="13"/>
      <c r="F14" s="13"/>
      <c r="G14" s="13"/>
      <c r="H14" s="13"/>
      <c r="I14" s="15">
        <v>20</v>
      </c>
      <c r="J14" s="15"/>
      <c r="K14" s="15"/>
      <c r="L14" s="15"/>
      <c r="M14" s="15"/>
      <c r="N14" s="15"/>
      <c r="O14" s="15"/>
      <c r="P14" s="13"/>
      <c r="Q14" s="15"/>
      <c r="R14" s="15">
        <v>20</v>
      </c>
      <c r="S14" s="15"/>
      <c r="T14" s="15"/>
      <c r="U14" s="15"/>
      <c r="V14" s="15"/>
      <c r="W14" s="15">
        <v>20</v>
      </c>
    </row>
    <row r="15" ht="23.25" customHeight="1" spans="1:23">
      <c r="A15" s="13" t="s">
        <v>433</v>
      </c>
      <c r="B15" s="13" t="s">
        <v>438</v>
      </c>
      <c r="C15" s="13" t="s">
        <v>437</v>
      </c>
      <c r="D15" s="13" t="s">
        <v>43</v>
      </c>
      <c r="E15" s="13" t="s">
        <v>68</v>
      </c>
      <c r="F15" s="13" t="s">
        <v>69</v>
      </c>
      <c r="G15" s="13" t="s">
        <v>403</v>
      </c>
      <c r="H15" s="13" t="s">
        <v>404</v>
      </c>
      <c r="I15" s="15">
        <v>5</v>
      </c>
      <c r="J15" s="15"/>
      <c r="K15" s="15"/>
      <c r="L15" s="15"/>
      <c r="M15" s="15"/>
      <c r="N15" s="15"/>
      <c r="O15" s="15"/>
      <c r="P15" s="13"/>
      <c r="Q15" s="15"/>
      <c r="R15" s="15">
        <v>5</v>
      </c>
      <c r="S15" s="15"/>
      <c r="T15" s="15"/>
      <c r="U15" s="15"/>
      <c r="V15" s="15"/>
      <c r="W15" s="15">
        <v>5</v>
      </c>
    </row>
    <row r="16" ht="23.25" customHeight="1" spans="1:23">
      <c r="A16" s="13" t="s">
        <v>433</v>
      </c>
      <c r="B16" s="13" t="s">
        <v>438</v>
      </c>
      <c r="C16" s="13" t="s">
        <v>437</v>
      </c>
      <c r="D16" s="13" t="s">
        <v>43</v>
      </c>
      <c r="E16" s="13" t="s">
        <v>68</v>
      </c>
      <c r="F16" s="13" t="s">
        <v>69</v>
      </c>
      <c r="G16" s="13" t="s">
        <v>409</v>
      </c>
      <c r="H16" s="13" t="s">
        <v>410</v>
      </c>
      <c r="I16" s="15">
        <v>3</v>
      </c>
      <c r="J16" s="15"/>
      <c r="K16" s="15"/>
      <c r="L16" s="15"/>
      <c r="M16" s="15"/>
      <c r="N16" s="15"/>
      <c r="O16" s="15"/>
      <c r="P16" s="13"/>
      <c r="Q16" s="15"/>
      <c r="R16" s="15">
        <v>3</v>
      </c>
      <c r="S16" s="15"/>
      <c r="T16" s="15"/>
      <c r="U16" s="15"/>
      <c r="V16" s="15"/>
      <c r="W16" s="15">
        <v>3</v>
      </c>
    </row>
    <row r="17" ht="23.25" customHeight="1" spans="1:23">
      <c r="A17" s="13" t="s">
        <v>433</v>
      </c>
      <c r="B17" s="13" t="s">
        <v>438</v>
      </c>
      <c r="C17" s="13" t="s">
        <v>437</v>
      </c>
      <c r="D17" s="13" t="s">
        <v>43</v>
      </c>
      <c r="E17" s="13" t="s">
        <v>68</v>
      </c>
      <c r="F17" s="13" t="s">
        <v>69</v>
      </c>
      <c r="G17" s="13" t="s">
        <v>439</v>
      </c>
      <c r="H17" s="13" t="s">
        <v>440</v>
      </c>
      <c r="I17" s="15">
        <v>1.2</v>
      </c>
      <c r="J17" s="15"/>
      <c r="K17" s="15"/>
      <c r="L17" s="15"/>
      <c r="M17" s="15"/>
      <c r="N17" s="15"/>
      <c r="O17" s="15"/>
      <c r="P17" s="13"/>
      <c r="Q17" s="15"/>
      <c r="R17" s="15">
        <v>1.2</v>
      </c>
      <c r="S17" s="15"/>
      <c r="T17" s="15"/>
      <c r="U17" s="15"/>
      <c r="V17" s="15"/>
      <c r="W17" s="15">
        <v>1.2</v>
      </c>
    </row>
    <row r="18" ht="23.25" customHeight="1" spans="1:23">
      <c r="A18" s="13" t="s">
        <v>433</v>
      </c>
      <c r="B18" s="13" t="s">
        <v>438</v>
      </c>
      <c r="C18" s="13" t="s">
        <v>437</v>
      </c>
      <c r="D18" s="13" t="s">
        <v>43</v>
      </c>
      <c r="E18" s="13" t="s">
        <v>68</v>
      </c>
      <c r="F18" s="13" t="s">
        <v>69</v>
      </c>
      <c r="G18" s="13" t="s">
        <v>441</v>
      </c>
      <c r="H18" s="13" t="s">
        <v>442</v>
      </c>
      <c r="I18" s="15">
        <v>1</v>
      </c>
      <c r="J18" s="15"/>
      <c r="K18" s="15"/>
      <c r="L18" s="15"/>
      <c r="M18" s="15"/>
      <c r="N18" s="15"/>
      <c r="O18" s="15"/>
      <c r="P18" s="13"/>
      <c r="Q18" s="15"/>
      <c r="R18" s="15">
        <v>1</v>
      </c>
      <c r="S18" s="15"/>
      <c r="T18" s="15"/>
      <c r="U18" s="15"/>
      <c r="V18" s="15"/>
      <c r="W18" s="15">
        <v>1</v>
      </c>
    </row>
    <row r="19" ht="23.25" customHeight="1" spans="1:23">
      <c r="A19" s="13" t="s">
        <v>433</v>
      </c>
      <c r="B19" s="13" t="s">
        <v>438</v>
      </c>
      <c r="C19" s="13" t="s">
        <v>437</v>
      </c>
      <c r="D19" s="13" t="s">
        <v>43</v>
      </c>
      <c r="E19" s="13" t="s">
        <v>68</v>
      </c>
      <c r="F19" s="13" t="s">
        <v>69</v>
      </c>
      <c r="G19" s="13" t="s">
        <v>417</v>
      </c>
      <c r="H19" s="13" t="s">
        <v>418</v>
      </c>
      <c r="I19" s="15">
        <v>2</v>
      </c>
      <c r="J19" s="15"/>
      <c r="K19" s="15"/>
      <c r="L19" s="15"/>
      <c r="M19" s="15"/>
      <c r="N19" s="15"/>
      <c r="O19" s="15"/>
      <c r="P19" s="13"/>
      <c r="Q19" s="15"/>
      <c r="R19" s="15">
        <v>2</v>
      </c>
      <c r="S19" s="15"/>
      <c r="T19" s="15"/>
      <c r="U19" s="15"/>
      <c r="V19" s="15"/>
      <c r="W19" s="15">
        <v>2</v>
      </c>
    </row>
    <row r="20" ht="23.25" customHeight="1" spans="1:23">
      <c r="A20" s="13" t="s">
        <v>433</v>
      </c>
      <c r="B20" s="13" t="s">
        <v>438</v>
      </c>
      <c r="C20" s="13" t="s">
        <v>437</v>
      </c>
      <c r="D20" s="13" t="s">
        <v>43</v>
      </c>
      <c r="E20" s="13" t="s">
        <v>68</v>
      </c>
      <c r="F20" s="13" t="s">
        <v>69</v>
      </c>
      <c r="G20" s="13" t="s">
        <v>419</v>
      </c>
      <c r="H20" s="13" t="s">
        <v>420</v>
      </c>
      <c r="I20" s="15">
        <v>3</v>
      </c>
      <c r="J20" s="15"/>
      <c r="K20" s="15"/>
      <c r="L20" s="15"/>
      <c r="M20" s="15"/>
      <c r="N20" s="15"/>
      <c r="O20" s="15"/>
      <c r="P20" s="13"/>
      <c r="Q20" s="15"/>
      <c r="R20" s="15">
        <v>3</v>
      </c>
      <c r="S20" s="15"/>
      <c r="T20" s="15"/>
      <c r="U20" s="15"/>
      <c r="V20" s="15"/>
      <c r="W20" s="15">
        <v>3</v>
      </c>
    </row>
    <row r="21" ht="23.25" customHeight="1" spans="1:23">
      <c r="A21" s="13" t="s">
        <v>433</v>
      </c>
      <c r="B21" s="13" t="s">
        <v>438</v>
      </c>
      <c r="C21" s="13" t="s">
        <v>437</v>
      </c>
      <c r="D21" s="13" t="s">
        <v>43</v>
      </c>
      <c r="E21" s="13" t="s">
        <v>68</v>
      </c>
      <c r="F21" s="13" t="s">
        <v>69</v>
      </c>
      <c r="G21" s="13" t="s">
        <v>435</v>
      </c>
      <c r="H21" s="13" t="s">
        <v>436</v>
      </c>
      <c r="I21" s="15">
        <v>4.8</v>
      </c>
      <c r="J21" s="15"/>
      <c r="K21" s="15"/>
      <c r="L21" s="15"/>
      <c r="M21" s="15"/>
      <c r="N21" s="15"/>
      <c r="O21" s="15"/>
      <c r="P21" s="13"/>
      <c r="Q21" s="15"/>
      <c r="R21" s="15">
        <v>4.8</v>
      </c>
      <c r="S21" s="15"/>
      <c r="T21" s="15"/>
      <c r="U21" s="15"/>
      <c r="V21" s="15"/>
      <c r="W21" s="15">
        <v>4.8</v>
      </c>
    </row>
    <row r="22" ht="18.75" customHeight="1" spans="1:23">
      <c r="A22" s="152" t="s">
        <v>94</v>
      </c>
      <c r="B22" s="153"/>
      <c r="C22" s="153"/>
      <c r="D22" s="153"/>
      <c r="E22" s="153"/>
      <c r="F22" s="153"/>
      <c r="G22" s="153"/>
      <c r="H22" s="154"/>
      <c r="I22" s="15">
        <v>28</v>
      </c>
      <c r="J22" s="15">
        <v>8</v>
      </c>
      <c r="K22" s="15"/>
      <c r="L22" s="15"/>
      <c r="M22" s="15"/>
      <c r="N22" s="15"/>
      <c r="O22" s="15"/>
      <c r="P22" s="15"/>
      <c r="Q22" s="15"/>
      <c r="R22" s="15">
        <v>20</v>
      </c>
      <c r="S22" s="15"/>
      <c r="T22" s="15"/>
      <c r="U22" s="15"/>
      <c r="V22" s="15"/>
      <c r="W22" s="15">
        <v>20</v>
      </c>
    </row>
  </sheetData>
  <mergeCells count="28">
    <mergeCell ref="A2:W2"/>
    <mergeCell ref="A3:H3"/>
    <mergeCell ref="J4:M4"/>
    <mergeCell ref="N4:P4"/>
    <mergeCell ref="R4:W4"/>
    <mergeCell ref="A22:H22"/>
    <mergeCell ref="A4:A7"/>
    <mergeCell ref="B4:B7"/>
    <mergeCell ref="C4:C7"/>
    <mergeCell ref="D4:D7"/>
    <mergeCell ref="E4:E7"/>
    <mergeCell ref="F4:F7"/>
    <mergeCell ref="G4:G7"/>
    <mergeCell ref="H4:H7"/>
    <mergeCell ref="I4:I7"/>
    <mergeCell ref="L5:L7"/>
    <mergeCell ref="M5:M7"/>
    <mergeCell ref="N5:N7"/>
    <mergeCell ref="O5:O7"/>
    <mergeCell ref="P5:P7"/>
    <mergeCell ref="Q4:Q7"/>
    <mergeCell ref="R5:R7"/>
    <mergeCell ref="S5:S7"/>
    <mergeCell ref="T5:T7"/>
    <mergeCell ref="U5:U7"/>
    <mergeCell ref="V5:V7"/>
    <mergeCell ref="W5:W7"/>
    <mergeCell ref="J5:K6"/>
  </mergeCells>
  <pageMargins left="0.75" right="0.75" top="1" bottom="1" header="0.5" footer="0.5"/>
  <pageSetup paperSize="9" fitToWidth="0" fitToHeight="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20</vt:i4>
      </vt:variant>
    </vt:vector>
  </HeadingPairs>
  <TitlesOfParts>
    <vt:vector size="20" baseType="lpstr">
      <vt:lpstr>财务收支预算总表01-1</vt:lpstr>
      <vt:lpstr>部门收入预算表01-2</vt:lpstr>
      <vt:lpstr>部门支出预算表01-03</vt:lpstr>
      <vt:lpstr>财政拨款收支预算总表02-1</vt:lpstr>
      <vt:lpstr>一般公共预算支出预算表（按功能科目分类）02-2</vt:lpstr>
      <vt:lpstr>一般公共预算支出预算表（按经济科目分类）02-3</vt:lpstr>
      <vt:lpstr>一般公共预算“三公”经费支出预算表03</vt:lpstr>
      <vt:lpstr>基本支出预算表（人员类.运转类公用经费项目）04</vt:lpstr>
      <vt:lpstr>项目支出预算表（其他运转类.特定目标类项目）05-1</vt:lpstr>
      <vt:lpstr>项目支出绩效目标表（本级下达）05-2</vt:lpstr>
      <vt:lpstr>项目支出绩效目标表（另文下达）05-3</vt:lpstr>
      <vt:lpstr>政府性基金预算支出预算表06</vt:lpstr>
      <vt:lpstr>国有资本经营预算支出表07</vt:lpstr>
      <vt:lpstr>部门政府采购预算表08</vt:lpstr>
      <vt:lpstr>政府购买服务预算表09</vt:lpstr>
      <vt:lpstr>县对下转移支付预算表10-1</vt:lpstr>
      <vt:lpstr>县对下转移支付绩效目标表10-2</vt:lpstr>
      <vt:lpstr>新增资产配置表11</vt:lpstr>
      <vt:lpstr>上级补助项目支出预算表12</vt:lpstr>
      <vt:lpstr>部门项目中期规划预算表13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cp:lastModifiedBy>dell</cp:lastModifiedBy>
  <dcterms:created xsi:type="dcterms:W3CDTF">2024-02-21T08:25:00Z</dcterms:created>
  <dcterms:modified xsi:type="dcterms:W3CDTF">2024-05-10T07:43:11Z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2052-11.8.6.8722</vt:lpwstr>
  </property>
  <property fmtid="{D5CDD505-2E9C-101B-9397-08002B2CF9AE}" pid="3" name="ICV">
    <vt:lpwstr>6D7F609BAA014C3EA6D9FF5BED224EB3_12</vt:lpwstr>
  </property>
</Properties>
</file>