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4525"/>
</workbook>
</file>

<file path=xl/sharedStrings.xml><?xml version="1.0" encoding="utf-8"?>
<sst xmlns="http://schemas.openxmlformats.org/spreadsheetml/2006/main" count="989" uniqueCount="459">
  <si>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</si>
  <si>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</si>
  <si>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</si>
  <si>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</si>
  <si>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</si>
  <si>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</si>
  <si>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</si>
  <si>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</si>
  <si>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</si>
  <si>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</si>
  <si>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</si>
  <si>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</si>
  <si>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</si>
  <si>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</si>
  <si>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</si>
  <si>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</si>
  <si>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</si>
  <si>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</si>
  <si>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</si>
  <si>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</si>
  <si>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</si>
  <si>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</si>
  <si>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</si>
  <si>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</si>
  <si>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</si>
  <si>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</si>
  <si>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</si>
  <si>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</si>
  <si>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</si>
  <si>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</si>
  <si>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</si>
  <si>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</si>
  <si>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</si>
  <si>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</si>
  <si>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</si>
  <si>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</si>
  <si>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</si>
  <si>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</si>
  <si>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</si>
  <si>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</si>
  <si>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</si>
  <si>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</si>
  <si>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105041</t>
  </si>
  <si>
    <t>罗平县第二中学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</si>
  <si>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</si>
  <si>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</si>
  <si>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</si>
  <si>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</si>
  <si>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</si>
  <si>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</si>
  <si>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</si>
  <si>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</si>
  <si>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</si>
  <si>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</si>
  <si>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</si>
  <si>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</si>
  <si>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</si>
  <si>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</si>
  <si>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</si>
  <si>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</si>
  <si>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</si>
  <si>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2050204</t>
  </si>
  <si>
    <t>高中教育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</si>
  <si>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</si>
  <si>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</si>
  <si>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</si>
  <si>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</si>
  <si>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</si>
  <si>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</si>
  <si>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</si>
  <si>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</si>
  <si>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</si>
  <si>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</si>
  <si>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</si>
  <si>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</si>
  <si>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</si>
  <si>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</si>
  <si>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</si>
  <si>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</si>
  <si>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</si>
  <si>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</si>
  <si>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</si>
  <si>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</si>
  <si>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</si>
  <si>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</si>
  <si>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</si>
  <si>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</si>
  <si>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</si>
  <si>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</si>
  <si>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</si>
  <si>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</si>
  <si>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</si>
  <si>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</si>
  <si>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</si>
  <si>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</si>
  <si>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</si>
  <si>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</si>
  <si>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</si>
  <si>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(一)教育支出"</t>
  </si>
  <si>
    <t>（二）政府性基金预算拨款</t>
  </si>
  <si>
    <t>（二）科学技术支出</t>
  </si>
  <si>
    <t>（三）国有资本经营预算拨款</t>
  </si>
  <si>
    <t>（三）文化旅游体育与传媒支出</t>
  </si>
  <si>
    <t>二、上年结转</t>
  </si>
  <si>
    <t>(四)社会保障和就业支出"</t>
  </si>
  <si>
    <t>(五)卫生健康支出"</t>
  </si>
  <si>
    <t>（六）节能环保支出</t>
  </si>
  <si>
    <t>（七）城乡社区支出</t>
  </si>
  <si>
    <t>（八）农林水支出</t>
  </si>
  <si>
    <t>（九）交通运输支出</t>
  </si>
  <si>
    <t>（十）资源勘探工业信息等支出</t>
  </si>
  <si>
    <t>（十一）商业服务业等支出</t>
  </si>
  <si>
    <t>（十二）金融支出</t>
  </si>
  <si>
    <t>（十三）援助其他地区支出</t>
  </si>
  <si>
    <t>（十四）自然资源海洋气象等支出</t>
  </si>
  <si>
    <t>(十五)住房保障支出"</t>
  </si>
  <si>
    <t>（十六）粮油物资储备支出</t>
  </si>
  <si>
    <t>（十七）灾害防治及应急管理支出</t>
  </si>
  <si>
    <t>（十八）预备费</t>
  </si>
  <si>
    <t>（十九）其他支出</t>
  </si>
  <si>
    <t>二、年终结转结余</t>
  </si>
  <si>
    <t>收入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</si>
  <si>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</si>
  <si>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</si>
  <si>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</si>
  <si>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</si>
  <si>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</si>
  <si>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</si>
  <si>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</si>
  <si>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</si>
  <si>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</si>
  <si>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</si>
  <si>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</si>
  <si>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</si>
  <si>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</si>
  <si>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</si>
  <si>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</si>
  <si>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</si>
  <si>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</si>
  <si>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</si>
  <si>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</si>
  <si>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</si>
  <si>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</si>
  <si>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</si>
  <si>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</si>
  <si>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</si>
  <si>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</si>
  <si>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</si>
  <si>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</si>
  <si>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</si>
  <si>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</si>
  <si>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</si>
  <si>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</si>
  <si>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</si>
  <si>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</si>
  <si>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</si>
  <si>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</si>
  <si>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</si>
  <si>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</si>
  <si>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</si>
  <si>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</si>
  <si>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</si>
  <si>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</si>
  <si>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</si>
  <si>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</si>
  <si>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</si>
  <si>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</si>
  <si>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</si>
  <si>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</si>
  <si>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</si>
  <si>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</si>
  <si>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</si>
  <si>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</si>
  <si>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</si>
  <si>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</si>
  <si>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</si>
  <si>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</si>
  <si>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</si>
  <si>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</si>
  <si>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</si>
  <si>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</si>
  <si>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</si>
  <si>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506</t>
  </si>
  <si>
    <t>对事业单位资本性补助</t>
  </si>
  <si>
    <t>其他社会保障缴费</t>
  </si>
  <si>
    <t>资本性支出（一）</t>
  </si>
  <si>
    <t>资本性支出（二）</t>
  </si>
  <si>
    <t>302</t>
  </si>
  <si>
    <t>507</t>
  </si>
  <si>
    <t>对企业补助</t>
  </si>
  <si>
    <t>办公费</t>
  </si>
  <si>
    <t>费用补贴</t>
  </si>
  <si>
    <t>公务接待费</t>
  </si>
  <si>
    <t>利息补贴</t>
  </si>
  <si>
    <t>28</t>
  </si>
  <si>
    <t>工会经费</t>
  </si>
  <si>
    <t>99</t>
  </si>
  <si>
    <t>其他对企业补助</t>
  </si>
  <si>
    <t>29</t>
  </si>
  <si>
    <t>福利费</t>
  </si>
  <si>
    <t>508</t>
  </si>
  <si>
    <t>对企业资本性支出</t>
  </si>
  <si>
    <t>31</t>
  </si>
  <si>
    <t>公务用车运行维护费</t>
  </si>
  <si>
    <t>资本金注入（一）</t>
  </si>
  <si>
    <t>39</t>
  </si>
  <si>
    <t>其他交通费用</t>
  </si>
  <si>
    <t>04</t>
  </si>
  <si>
    <t>资本金注入（二）</t>
  </si>
  <si>
    <t>40</t>
  </si>
  <si>
    <t>税金及附加费用</t>
  </si>
  <si>
    <t>05</t>
  </si>
  <si>
    <t>政府投资基金股权投资</t>
  </si>
  <si>
    <t>其他商品和服务支出</t>
  </si>
  <si>
    <t>其他对企业资本性支出</t>
  </si>
  <si>
    <t>303</t>
  </si>
  <si>
    <t>对个人和家庭的补助</t>
  </si>
  <si>
    <t>509</t>
  </si>
  <si>
    <t>离休费</t>
  </si>
  <si>
    <t>社会福利和救助</t>
  </si>
  <si>
    <t>退休费</t>
  </si>
  <si>
    <t>助学金</t>
  </si>
  <si>
    <t>退职（役）费</t>
  </si>
  <si>
    <t>个人农业生产补贴</t>
  </si>
  <si>
    <t>抚恤金</t>
  </si>
  <si>
    <t>离退休费</t>
  </si>
  <si>
    <t>生活补助</t>
  </si>
  <si>
    <t>其他对个人和家庭的补助</t>
  </si>
  <si>
    <t xml:space="preserve">   救济费</t>
  </si>
  <si>
    <t>510</t>
  </si>
  <si>
    <t>对社会保障基金补助</t>
  </si>
  <si>
    <t>医疗费补助</t>
  </si>
  <si>
    <t>补充全国社会保障金</t>
  </si>
  <si>
    <t>奖励金</t>
  </si>
  <si>
    <t>对机关事业单位职业年金的补助</t>
  </si>
  <si>
    <t xml:space="preserve">  个人农业生产补贴</t>
  </si>
  <si>
    <t>511</t>
  </si>
  <si>
    <t>债务利息及费用支出</t>
  </si>
  <si>
    <t>代缴社会保险补贴</t>
  </si>
  <si>
    <t>国内债务付息</t>
  </si>
  <si>
    <t xml:space="preserve">  其他对个人和家庭的补助</t>
  </si>
  <si>
    <t>307</t>
  </si>
  <si>
    <t>国内债务发行费用</t>
  </si>
  <si>
    <t xml:space="preserve">  国内债务付息</t>
  </si>
  <si>
    <t>国外债务发行费用</t>
  </si>
  <si>
    <t>512</t>
  </si>
  <si>
    <t>债务还本支出</t>
  </si>
  <si>
    <t xml:space="preserve">  国内债务发行费用</t>
  </si>
  <si>
    <t>国内债务还本</t>
  </si>
  <si>
    <t>国外债务还本</t>
  </si>
  <si>
    <t>309</t>
  </si>
  <si>
    <t>资本性支出（基本建设）</t>
  </si>
  <si>
    <t>513</t>
  </si>
  <si>
    <t>转移性支出</t>
  </si>
  <si>
    <t>房屋构筑物构建</t>
  </si>
  <si>
    <t>上下级政府间转移性支出</t>
  </si>
  <si>
    <t>办公设备购置</t>
  </si>
  <si>
    <t>援助其他地区支出</t>
  </si>
  <si>
    <t>专用设备购置</t>
  </si>
  <si>
    <t>债务转贷</t>
  </si>
  <si>
    <t>基础设施建设</t>
  </si>
  <si>
    <t>调出资金</t>
  </si>
  <si>
    <t>大型修缮</t>
  </si>
  <si>
    <t>安排预算稳定调节基金</t>
  </si>
  <si>
    <t>信息网络及软件购置更新</t>
  </si>
  <si>
    <t>06</t>
  </si>
  <si>
    <t>补充预算周转金</t>
  </si>
  <si>
    <t>物资储备</t>
  </si>
  <si>
    <t>区域间转移性支出</t>
  </si>
  <si>
    <t>公务用车购置</t>
  </si>
  <si>
    <t>514</t>
  </si>
  <si>
    <t>预备费及预留</t>
  </si>
  <si>
    <t>其他交通工具购置</t>
  </si>
  <si>
    <t>预备费</t>
  </si>
  <si>
    <t>文物和陈列品购置</t>
  </si>
  <si>
    <t>预留</t>
  </si>
  <si>
    <t>无形资产购置</t>
  </si>
  <si>
    <t>599</t>
  </si>
  <si>
    <t>其他基本建设支出</t>
  </si>
  <si>
    <t>资本性支出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</si>
  <si>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</si>
  <si>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</si>
  <si>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</si>
  <si>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</si>
  <si>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</si>
  <si>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</si>
  <si>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</si>
  <si>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说明：本单位无“三公”经费预算支出，公开空表。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</si>
  <si>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</si>
  <si>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</si>
  <si>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</si>
  <si>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</si>
  <si>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</si>
  <si>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</si>
  <si>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</si>
  <si>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</si>
  <si>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</si>
  <si>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</si>
  <si>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</si>
  <si>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</si>
  <si>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</si>
  <si>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</si>
  <si>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</si>
  <si>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</si>
  <si>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</si>
  <si>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</si>
  <si>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</si>
  <si>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</si>
  <si>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530324210000000001804</t>
  </si>
  <si>
    <t>事业人员支出工资</t>
  </si>
  <si>
    <t>30101</t>
  </si>
  <si>
    <t>30102</t>
  </si>
  <si>
    <t>30107</t>
  </si>
  <si>
    <t>30103</t>
  </si>
  <si>
    <t>530324210000000001805</t>
  </si>
  <si>
    <t>30108</t>
  </si>
  <si>
    <t>530324210000000001806</t>
  </si>
  <si>
    <t>社会保障缴费（职业年金缴费）</t>
  </si>
  <si>
    <t>30109</t>
  </si>
  <si>
    <t>30110</t>
  </si>
  <si>
    <t>30112</t>
  </si>
  <si>
    <t>530324210000000001807</t>
  </si>
  <si>
    <t>30113</t>
  </si>
  <si>
    <t>530324210000000001810</t>
  </si>
  <si>
    <t>30228</t>
  </si>
  <si>
    <t>530324210000000001811</t>
  </si>
  <si>
    <t>一般公用经费</t>
  </si>
  <si>
    <t>30229</t>
  </si>
  <si>
    <t>30299</t>
  </si>
  <si>
    <t>530324210000000001808</t>
  </si>
  <si>
    <t>30302</t>
  </si>
  <si>
    <t>530324231100001653032</t>
  </si>
  <si>
    <t>遗属补助资金</t>
  </si>
  <si>
    <t>30305</t>
  </si>
  <si>
    <t>预算05-1表</t>
  </si>
  <si>
    <t>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</si>
  <si>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</si>
  <si>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</si>
  <si>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</si>
  <si>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</si>
  <si>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</si>
  <si>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</si>
  <si>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</si>
  <si>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530324231100001114334</t>
  </si>
  <si>
    <t>30201</t>
  </si>
  <si>
    <t>普通高中学住费资金</t>
  </si>
  <si>
    <t>530324231100001114368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</si>
  <si>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</si>
  <si>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</si>
  <si>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</si>
  <si>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</si>
  <si>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</si>
  <si>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</si>
  <si>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</si>
  <si>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</si>
  <si>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</si>
  <si>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</si>
  <si>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</si>
  <si>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</si>
  <si>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罗平县第三中学</t>
  </si>
  <si>
    <t>产出指标</t>
  </si>
  <si>
    <t>数量指标</t>
  </si>
  <si>
    <t>金额</t>
  </si>
  <si>
    <t>=</t>
  </si>
  <si>
    <t>万元</t>
  </si>
  <si>
    <t>定量指标</t>
  </si>
  <si>
    <t>效益指标</t>
  </si>
  <si>
    <t>可持续影响指标</t>
  </si>
  <si>
    <t>教育长促发展</t>
  </si>
  <si>
    <t>长期</t>
  </si>
  <si>
    <t>年</t>
  </si>
  <si>
    <t>定性指标</t>
  </si>
  <si>
    <t>满意度指标</t>
  </si>
  <si>
    <t>服务对象满意度指标</t>
  </si>
  <si>
    <t>办学质量社会满意度</t>
  </si>
  <si>
    <t>90</t>
  </si>
  <si>
    <t>%</t>
  </si>
  <si>
    <t>普通高中学费住宿费用于维持学校日常运转支出，主要包括:教学业务费、实验费、教师培训费、文体活动费、水电费、取暖费、办公费、邮电费、劳务费、交通差旅费、仪器设备及图书资料购置费、校舍及仪器设备的日常维修维护等。不得用于教职工人员经费、基本建设、偿还债务等支出。</t>
  </si>
  <si>
    <t>180</t>
  </si>
  <si>
    <t>2023年普通高中学住费</t>
  </si>
  <si>
    <t>2023年普通高中学住费空</t>
  </si>
  <si>
    <t>预算05-3表</t>
  </si>
  <si>
    <t>项目支出绩效目标表（另文下达）</t>
  </si>
  <si>
    <t>罗平县第二中学无项目支出（另文下达）预算支出，故此表为空。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</si>
  <si>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</si>
  <si>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</si>
  <si>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</si>
  <si>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</si>
  <si>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</si>
  <si>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罗平县第二中学无政府性基金预算支出，故此表为空。</t>
  </si>
  <si>
    <t>国有资本经营预算支出预算表</t>
  </si>
  <si>
    <t>本年国有资本经营预算支出</t>
  </si>
  <si>
    <t>罗平县第二中学无国有资本经营预算支出，故此表为空。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</si>
  <si>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</si>
  <si>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</si>
  <si>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</si>
  <si>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</si>
  <si>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</si>
  <si>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</si>
  <si>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</si>
  <si>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</si>
  <si>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</si>
  <si>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</si>
  <si>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</si>
  <si>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罗平县第二中学无政府购买预算，故此表为空。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</si>
  <si>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</si>
  <si>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</si>
  <si>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</si>
  <si>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</si>
  <si>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</si>
  <si>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</si>
  <si>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</si>
  <si>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</si>
  <si>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</si>
  <si>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</si>
  <si>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罗平县第二中学无政府购买服务预算，故此表为空。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</si>
  <si>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</si>
  <si>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</si>
  <si>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</si>
  <si>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</si>
  <si>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</si>
  <si>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</si>
  <si>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</si>
  <si>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</si>
  <si>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</si>
  <si>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</si>
  <si>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</si>
  <si>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</si>
  <si>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</si>
  <si>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</si>
  <si>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</si>
  <si>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</si>
  <si>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</si>
  <si>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</si>
  <si>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罗平县第二中学无县对下转移支付预算，故此表为空。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</si>
  <si>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</si>
  <si>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</si>
  <si>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</si>
  <si>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</si>
  <si>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</si>
  <si>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</si>
  <si>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</si>
  <si>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</si>
  <si>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</si>
  <si>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</si>
  <si>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罗平县第二中学无新增资产配置预算，故此表为空。</t>
  </si>
  <si>
    <t>预算12表</t>
  </si>
  <si>
    <t>上级补助项目支出预算表</t>
  </si>
  <si>
    <t>上级补助</t>
  </si>
  <si>
    <t>罗平县第二中学无上级补助项目支出预算，故此表为空。</t>
  </si>
  <si>
    <t>预算13表</t>
  </si>
  <si>
    <t>部门项目中期规划预算表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</si>
  <si>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</si>
  <si>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4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</si>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</sst>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</numFmts>
  <fonts count="5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9"/>
      <color theme="1"/>
      <name val="宋体"/>
      <charset val="134"/>
      <scheme val="minor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9" applyNumberFormat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" fillId="0" borderId="0"/>
    <xf numFmtId="0" fontId="49" fillId="0" borderId="4">
      <alignment horizontal="center" vertical="center"/>
    </xf>
    <xf numFmtId="0" fontId="49" fillId="0" borderId="4">
      <alignment horizontal="center" vertical="center"/>
      <protection locked="0"/>
    </xf>
    <xf numFmtId="0" fontId="2" fillId="0" borderId="0">
      <alignment horizontal="center" vertical="top"/>
    </xf>
    <xf numFmtId="0" fontId="27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3">
      <alignment horizontal="right" vertical="center"/>
      <protection locked="0"/>
    </xf>
    <xf numFmtId="4" fontId="49" fillId="0" borderId="13">
      <alignment horizontal="right" vertical="center"/>
    </xf>
    <xf numFmtId="4" fontId="3" fillId="0" borderId="13">
      <alignment horizontal="right" vertical="center"/>
    </xf>
    <xf numFmtId="0" fontId="6" fillId="0" borderId="0">
      <alignment horizontal="center" vertical="center"/>
    </xf>
    <xf numFmtId="0" fontId="49" fillId="0" borderId="1">
      <alignment horizontal="center" vertical="center"/>
    </xf>
    <xf numFmtId="0" fontId="3" fillId="0" borderId="0">
      <alignment horizontal="right"/>
    </xf>
    <xf numFmtId="4" fontId="49" fillId="0" borderId="1">
      <alignment horizontal="right" vertical="center"/>
    </xf>
    <xf numFmtId="0" fontId="3" fillId="0" borderId="1">
      <alignment horizontal="right" vertical="center"/>
    </xf>
    <xf numFmtId="4" fontId="49" fillId="0" borderId="1">
      <alignment horizontal="right" vertical="center"/>
      <protection locked="0"/>
    </xf>
    <xf numFmtId="0" fontId="50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4">
      <alignment horizontal="center" vertical="center" wrapText="1"/>
    </xf>
    <xf numFmtId="0" fontId="1" fillId="0" borderId="12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2">
      <alignment horizontal="center" vertical="center" wrapText="1"/>
    </xf>
    <xf numFmtId="0" fontId="1" fillId="0" borderId="11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2">
      <alignment horizontal="center" vertical="center"/>
    </xf>
    <xf numFmtId="0" fontId="4" fillId="0" borderId="5">
      <alignment horizontal="center" vertical="center"/>
    </xf>
    <xf numFmtId="4" fontId="3" fillId="0" borderId="12">
      <alignment horizontal="right" vertical="center"/>
      <protection locked="0"/>
    </xf>
    <xf numFmtId="0" fontId="3" fillId="0" borderId="12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0">
      <alignment horizontal="center" vertical="center" wrapText="1"/>
    </xf>
    <xf numFmtId="0" fontId="3" fillId="0" borderId="12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50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51" fillId="0" borderId="1">
      <alignment horizontal="right" vertical="center"/>
    </xf>
    <xf numFmtId="177" fontId="51" fillId="0" borderId="1">
      <alignment horizontal="right" vertical="center"/>
    </xf>
    <xf numFmtId="178" fontId="51" fillId="0" borderId="1">
      <alignment horizontal="right" vertical="center"/>
    </xf>
    <xf numFmtId="179" fontId="51" fillId="0" borderId="1">
      <alignment horizontal="right" vertical="center"/>
    </xf>
    <xf numFmtId="179" fontId="51" fillId="0" borderId="1">
      <alignment horizontal="right" vertical="center"/>
    </xf>
    <xf numFmtId="10" fontId="51" fillId="0" borderId="1">
      <alignment horizontal="right" vertical="center"/>
    </xf>
    <xf numFmtId="49" fontId="51" fillId="0" borderId="1">
      <alignment horizontal="left" vertical="center" wrapText="1"/>
    </xf>
    <xf numFmtId="21" fontId="51" fillId="0" borderId="1">
      <alignment horizontal="right" vertical="center"/>
    </xf>
    <xf numFmtId="0" fontId="1" fillId="0" borderId="0"/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 wrapText="1"/>
    </xf>
    <xf numFmtId="0" fontId="1" fillId="0" borderId="12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3" fillId="0" borderId="6">
      <alignment horizontal="left" vertical="center" wrapText="1"/>
      <protection locked="0"/>
    </xf>
    <xf numFmtId="0" fontId="3" fillId="0" borderId="7">
      <alignment horizontal="left" vertical="center" wrapText="1"/>
      <protection locked="0"/>
    </xf>
    <xf numFmtId="0" fontId="1" fillId="0" borderId="0"/>
    <xf numFmtId="0" fontId="1" fillId="0" borderId="0"/>
    <xf numFmtId="0" fontId="1" fillId="0" borderId="12">
      <alignment horizontal="center" vertical="center" wrapText="1"/>
    </xf>
    <xf numFmtId="3" fontId="4" fillId="0" borderId="12">
      <alignment horizontal="center" vertical="center"/>
      <protection locked="0"/>
    </xf>
    <xf numFmtId="3" fontId="4" fillId="0" borderId="12">
      <alignment horizontal="center" vertical="center"/>
    </xf>
    <xf numFmtId="0" fontId="4" fillId="0" borderId="12">
      <alignment horizontal="center" vertical="center"/>
      <protection locked="0"/>
    </xf>
    <xf numFmtId="0" fontId="1" fillId="0" borderId="10">
      <alignment horizontal="center" vertical="center"/>
    </xf>
    <xf numFmtId="0" fontId="1" fillId="0" borderId="10">
      <alignment horizontal="center" vertical="center" wrapText="1"/>
    </xf>
    <xf numFmtId="3" fontId="4" fillId="0" borderId="12">
      <alignment horizontal="center" vertical="top"/>
      <protection locked="0"/>
    </xf>
    <xf numFmtId="0" fontId="1" fillId="0" borderId="12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3">
      <alignment horizontal="center" vertical="center" wrapText="1"/>
      <protection locked="0"/>
    </xf>
    <xf numFmtId="0" fontId="1" fillId="0" borderId="0">
      <alignment vertical="center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10" fillId="0" borderId="0">
      <alignment horizontal="right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0">
      <alignment vertical="center"/>
    </xf>
    <xf numFmtId="0" fontId="1" fillId="0" borderId="0"/>
    <xf numFmtId="0" fontId="4" fillId="0" borderId="0">
      <alignment horizontal="right" wrapText="1"/>
    </xf>
    <xf numFmtId="0" fontId="4" fillId="0" borderId="15">
      <alignment horizontal="center" vertical="center" wrapText="1"/>
    </xf>
    <xf numFmtId="0" fontId="8" fillId="0" borderId="0">
      <alignment horizontal="center" vertical="center" wrapText="1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8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1">
      <alignment horizontal="center" vertical="center" wrapText="1"/>
    </xf>
    <xf numFmtId="0" fontId="3" fillId="0" borderId="1">
      <alignment horizontal="center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0"/>
    <xf numFmtId="0" fontId="4" fillId="0" borderId="15">
      <alignment horizontal="center" vertical="center"/>
    </xf>
    <xf numFmtId="0" fontId="4" fillId="0" borderId="13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0">
      <alignment vertical="top"/>
    </xf>
    <xf numFmtId="0" fontId="3" fillId="0" borderId="0">
      <alignment horizontal="right" vertical="center"/>
    </xf>
    <xf numFmtId="0" fontId="4" fillId="0" borderId="10">
      <alignment horizontal="center" vertical="center"/>
    </xf>
    <xf numFmtId="0" fontId="4" fillId="0" borderId="12">
      <alignment horizontal="center" vertical="center"/>
    </xf>
    <xf numFmtId="0" fontId="1" fillId="0" borderId="1">
      <alignment horizont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52" fillId="0" borderId="6">
      <alignment horizontal="center" vertical="center"/>
    </xf>
    <xf numFmtId="49" fontId="4" fillId="0" borderId="7">
      <alignment horizontal="center" vertical="center" wrapText="1"/>
    </xf>
    <xf numFmtId="0" fontId="52" fillId="0" borderId="7">
      <alignment horizontal="center" vertical="center"/>
    </xf>
    <xf numFmtId="0" fontId="7" fillId="0" borderId="0">
      <alignment vertical="top"/>
    </xf>
    <xf numFmtId="0" fontId="4" fillId="0" borderId="4">
      <alignment horizontal="center" vertical="center"/>
    </xf>
    <xf numFmtId="0" fontId="21" fillId="0" borderId="0">
      <alignment horizontal="center" vertical="center"/>
    </xf>
    <xf numFmtId="0" fontId="4" fillId="0" borderId="5">
      <alignment horizontal="center" vertical="center"/>
      <protection locked="0"/>
    </xf>
    <xf numFmtId="0" fontId="4" fillId="0" borderId="0">
      <alignment horizontal="left" vertical="center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7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0" fontId="52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3" fillId="0" borderId="12">
      <alignment horizontal="left" vertical="center" wrapText="1"/>
    </xf>
    <xf numFmtId="0" fontId="3" fillId="0" borderId="14">
      <alignment horizontal="left" vertical="center"/>
    </xf>
    <xf numFmtId="0" fontId="3" fillId="0" borderId="12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0"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3" fillId="0" borderId="12">
      <alignment horizontal="right" vertical="center"/>
      <protection locked="0"/>
    </xf>
    <xf numFmtId="0" fontId="4" fillId="0" borderId="6">
      <alignment horizontal="center" vertical="center" wrapText="1"/>
    </xf>
    <xf numFmtId="0" fontId="3" fillId="0" borderId="12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  <protection locked="0"/>
    </xf>
    <xf numFmtId="0" fontId="4" fillId="0" borderId="2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13">
      <alignment horizontal="center" vertical="center"/>
    </xf>
    <xf numFmtId="0" fontId="10" fillId="0" borderId="0">
      <alignment horizontal="right"/>
      <protection locked="0"/>
    </xf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11" fillId="0" borderId="0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</cellStyleXfs>
  <cellXfs count="298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79" applyFont="1" applyBorder="1">
      <alignment horizontal="center" vertical="center"/>
    </xf>
    <xf numFmtId="0" fontId="1" fillId="0" borderId="1" xfId="174" applyFont="1" applyBorder="1">
      <alignment horizontal="center" vertical="center"/>
      <protection locked="0"/>
    </xf>
    <xf numFmtId="49" fontId="5" fillId="0" borderId="1" xfId="104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1" applyFont="1" applyBorder="1">
      <alignment horizontal="center" vertical="center" wrapText="1"/>
      <protection locked="0"/>
    </xf>
    <xf numFmtId="0" fontId="3" fillId="0" borderId="1" xfId="122" applyFont="1" applyBorder="1">
      <alignment horizontal="left" vertical="center" wrapText="1"/>
      <protection locked="0"/>
    </xf>
    <xf numFmtId="0" fontId="3" fillId="0" borderId="1" xfId="123" applyFont="1" applyBorder="1">
      <alignment horizontal="left" vertical="center" wrapText="1"/>
      <protection locked="0"/>
    </xf>
    <xf numFmtId="49" fontId="1" fillId="0" borderId="0" xfId="262" applyNumberFormat="1" applyFont="1" applyBorder="1"/>
    <xf numFmtId="0" fontId="2" fillId="0" borderId="0" xfId="187" applyFont="1" applyBorder="1">
      <alignment horizontal="center" vertical="center"/>
    </xf>
    <xf numFmtId="0" fontId="4" fillId="0" borderId="0" xfId="209" applyFont="1" applyBorder="1">
      <alignment horizontal="left" vertical="center"/>
    </xf>
    <xf numFmtId="0" fontId="4" fillId="0" borderId="0" xfId="171" applyFont="1" applyBorder="1"/>
    <xf numFmtId="0" fontId="4" fillId="0" borderId="2" xfId="175" applyFont="1" applyBorder="1">
      <alignment horizontal="center" vertical="center" wrapText="1"/>
      <protection locked="0"/>
    </xf>
    <xf numFmtId="0" fontId="4" fillId="0" borderId="2" xfId="248" applyFont="1" applyBorder="1">
      <alignment horizontal="center" vertical="center" wrapText="1"/>
    </xf>
    <xf numFmtId="0" fontId="4" fillId="0" borderId="2" xfId="269" applyFont="1" applyBorder="1">
      <alignment horizontal="center" vertical="center"/>
    </xf>
    <xf numFmtId="0" fontId="4" fillId="0" borderId="3" xfId="176" applyFont="1" applyBorder="1">
      <alignment horizontal="center" vertical="center" wrapText="1"/>
      <protection locked="0"/>
    </xf>
    <xf numFmtId="0" fontId="4" fillId="0" borderId="3" xfId="254" applyFont="1" applyBorder="1">
      <alignment horizontal="center" vertical="center" wrapText="1"/>
    </xf>
    <xf numFmtId="0" fontId="4" fillId="0" borderId="3" xfId="177" applyFont="1" applyBorder="1">
      <alignment horizontal="center" vertical="center"/>
    </xf>
    <xf numFmtId="0" fontId="4" fillId="0" borderId="4" xfId="178" applyFont="1" applyBorder="1">
      <alignment horizontal="center" vertical="center" wrapText="1"/>
      <protection locked="0"/>
    </xf>
    <xf numFmtId="0" fontId="4" fillId="0" borderId="4" xfId="255" applyFont="1" applyBorder="1">
      <alignment horizontal="center" vertical="center" wrapText="1"/>
    </xf>
    <xf numFmtId="0" fontId="4" fillId="0" borderId="4" xfId="206" applyFont="1" applyBorder="1">
      <alignment horizontal="center" vertical="center"/>
    </xf>
    <xf numFmtId="0" fontId="3" fillId="0" borderId="1" xfId="198" applyFont="1" applyBorder="1">
      <alignment horizontal="left" vertical="center" wrapText="1"/>
    </xf>
    <xf numFmtId="0" fontId="1" fillId="0" borderId="5" xfId="168" applyFont="1" applyBorder="1">
      <alignment horizontal="center" vertical="center" wrapText="1"/>
      <protection locked="0"/>
    </xf>
    <xf numFmtId="0" fontId="3" fillId="0" borderId="6" xfId="169" applyFont="1" applyBorder="1">
      <alignment horizontal="left" vertical="center"/>
    </xf>
    <xf numFmtId="0" fontId="3" fillId="0" borderId="7" xfId="170" applyFont="1" applyBorder="1">
      <alignment horizontal="left" vertical="center"/>
    </xf>
    <xf numFmtId="0" fontId="1" fillId="0" borderId="0" xfId="152" applyFont="1" applyBorder="1">
      <alignment horizontal="right" vertical="center"/>
      <protection locked="0"/>
    </xf>
    <xf numFmtId="0" fontId="4" fillId="0" borderId="5" xfId="268" applyFont="1" applyBorder="1">
      <alignment horizontal="center" vertical="center"/>
    </xf>
    <xf numFmtId="0" fontId="4" fillId="0" borderId="6" xfId="271" applyFont="1" applyBorder="1">
      <alignment horizontal="center" vertical="center"/>
    </xf>
    <xf numFmtId="0" fontId="4" fillId="0" borderId="7" xfId="273" applyFont="1" applyBorder="1">
      <alignment horizontal="center" vertical="center"/>
    </xf>
    <xf numFmtId="0" fontId="3" fillId="0" borderId="0" xfId="194" applyFont="1" applyBorder="1">
      <alignment horizontal="right" vertical="center"/>
    </xf>
    <xf numFmtId="0" fontId="6" fillId="0" borderId="0" xfId="229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182" applyFont="1" applyBorder="1">
      <alignment horizontal="center" vertical="center" wrapText="1"/>
    </xf>
    <xf numFmtId="0" fontId="4" fillId="0" borderId="6" xfId="235" applyFont="1" applyBorder="1">
      <alignment horizontal="center" vertical="center" wrapText="1"/>
    </xf>
    <xf numFmtId="0" fontId="4" fillId="0" borderId="7" xfId="253" applyFont="1" applyBorder="1">
      <alignment horizontal="center" vertical="center" wrapText="1"/>
    </xf>
    <xf numFmtId="0" fontId="4" fillId="0" borderId="1" xfId="184" applyFont="1" applyBorder="1">
      <alignment horizontal="center" vertical="center" wrapText="1"/>
    </xf>
    <xf numFmtId="0" fontId="3" fillId="0" borderId="1" xfId="186" applyFont="1" applyBorder="1">
      <alignment horizontal="center" vertical="center" wrapText="1"/>
      <protection locked="0"/>
    </xf>
    <xf numFmtId="0" fontId="3" fillId="0" borderId="7" xfId="181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277" applyFont="1" applyBorder="1">
      <alignment horizontal="center" vertical="center"/>
      <protection locked="0"/>
    </xf>
    <xf numFmtId="0" fontId="4" fillId="0" borderId="1" xfId="246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211" applyFont="1" applyBorder="1">
      <alignment horizontal="right" vertical="center"/>
    </xf>
    <xf numFmtId="0" fontId="7" fillId="0" borderId="0" xfId="205" applyFont="1" applyBorder="1">
      <alignment vertical="top"/>
    </xf>
    <xf numFmtId="0" fontId="8" fillId="0" borderId="0" xfId="158" applyFont="1" applyBorder="1">
      <alignment horizontal="center" vertical="center" wrapText="1"/>
    </xf>
    <xf numFmtId="0" fontId="8" fillId="0" borderId="0" xfId="161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20" applyFont="1" applyBorder="1">
      <alignment wrapText="1"/>
    </xf>
    <xf numFmtId="0" fontId="4" fillId="0" borderId="0" xfId="156" applyFont="1" applyBorder="1">
      <alignment horizontal="right" wrapText="1"/>
    </xf>
    <xf numFmtId="0" fontId="4" fillId="0" borderId="0" xfId="230" applyFont="1" applyBorder="1">
      <protection locked="0"/>
    </xf>
    <xf numFmtId="0" fontId="4" fillId="0" borderId="1" xfId="157" applyFont="1" applyBorder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4" fillId="0" borderId="1" xfId="270" applyFont="1" applyBorder="1">
      <alignment horizontal="center" vertical="center"/>
    </xf>
    <xf numFmtId="0" fontId="4" fillId="0" borderId="1" xfId="216" applyFont="1" applyBorder="1">
      <alignment vertical="center" wrapText="1"/>
    </xf>
    <xf numFmtId="0" fontId="4" fillId="0" borderId="0" xfId="159" applyFont="1" applyBorder="1">
      <alignment horizontal="right" vertical="center"/>
      <protection locked="0"/>
    </xf>
    <xf numFmtId="0" fontId="3" fillId="0" borderId="0" xfId="242" applyFont="1" applyBorder="1">
      <alignment horizontal="right" vertical="center"/>
      <protection locked="0"/>
    </xf>
    <xf numFmtId="0" fontId="1" fillId="0" borderId="0" xfId="218" applyFont="1" applyBorder="1">
      <alignment wrapText="1"/>
    </xf>
    <xf numFmtId="0" fontId="1" fillId="0" borderId="0" xfId="227" applyFont="1" applyBorder="1">
      <protection locked="0"/>
    </xf>
    <xf numFmtId="0" fontId="2" fillId="0" borderId="0" xfId="219" applyFont="1" applyBorder="1">
      <alignment horizontal="center" vertical="center" wrapText="1"/>
    </xf>
    <xf numFmtId="0" fontId="2" fillId="0" borderId="0" xfId="228" applyFont="1" applyBorder="1">
      <alignment horizontal="center" vertical="center"/>
      <protection locked="0"/>
    </xf>
    <xf numFmtId="0" fontId="3" fillId="0" borderId="0" xfId="238" applyFont="1" applyBorder="1">
      <alignment horizontal="left" vertical="center" wrapText="1"/>
    </xf>
    <xf numFmtId="0" fontId="4" fillId="0" borderId="10" xfId="221" applyFont="1" applyBorder="1">
      <alignment horizontal="center" vertical="center" wrapText="1"/>
    </xf>
    <xf numFmtId="0" fontId="4" fillId="0" borderId="10" xfId="231" applyFont="1" applyBorder="1">
      <alignment horizontal="center" vertical="center" wrapText="1"/>
      <protection locked="0"/>
    </xf>
    <xf numFmtId="0" fontId="4" fillId="0" borderId="11" xfId="222" applyFont="1" applyBorder="1">
      <alignment horizontal="center" vertical="center" wrapText="1"/>
    </xf>
    <xf numFmtId="0" fontId="4" fillId="0" borderId="11" xfId="232" applyFont="1" applyBorder="1">
      <alignment horizontal="center" vertical="center" wrapText="1"/>
      <protection locked="0"/>
    </xf>
    <xf numFmtId="0" fontId="4" fillId="0" borderId="12" xfId="223" applyFont="1" applyBorder="1">
      <alignment horizontal="center" vertical="center" wrapText="1"/>
    </xf>
    <xf numFmtId="0" fontId="4" fillId="0" borderId="12" xfId="233" applyFont="1" applyBorder="1">
      <alignment horizontal="center" vertical="center" wrapText="1"/>
      <protection locked="0"/>
    </xf>
    <xf numFmtId="0" fontId="3" fillId="0" borderId="12" xfId="224" applyFont="1" applyBorder="1">
      <alignment horizontal="left" vertical="center" wrapText="1"/>
    </xf>
    <xf numFmtId="0" fontId="3" fillId="0" borderId="12" xfId="234" applyFont="1" applyBorder="1">
      <alignment horizontal="right" vertical="center"/>
      <protection locked="0"/>
    </xf>
    <xf numFmtId="0" fontId="3" fillId="0" borderId="13" xfId="256" applyFont="1" applyBorder="1">
      <alignment horizontal="center" vertical="center"/>
    </xf>
    <xf numFmtId="0" fontId="3" fillId="0" borderId="14" xfId="225" applyFont="1" applyBorder="1">
      <alignment horizontal="left" vertical="center"/>
    </xf>
    <xf numFmtId="0" fontId="3" fillId="0" borderId="12" xfId="226" applyFont="1" applyBorder="1">
      <alignment horizontal="left" vertical="center"/>
    </xf>
    <xf numFmtId="0" fontId="3" fillId="0" borderId="0" xfId="237" applyFont="1" applyBorder="1">
      <alignment vertical="top" wrapText="1"/>
      <protection locked="0"/>
    </xf>
    <xf numFmtId="0" fontId="2" fillId="0" borderId="0" xfId="239" applyFont="1" applyBorder="1">
      <alignment horizontal="center" vertical="center" wrapText="1"/>
      <protection locked="0"/>
    </xf>
    <xf numFmtId="0" fontId="3" fillId="0" borderId="0" xfId="243" applyFont="1" applyBorder="1">
      <alignment horizontal="right"/>
      <protection locked="0"/>
    </xf>
    <xf numFmtId="0" fontId="4" fillId="0" borderId="6" xfId="240" applyFont="1" applyBorder="1">
      <alignment horizontal="center" vertical="center" wrapText="1"/>
      <protection locked="0"/>
    </xf>
    <xf numFmtId="0" fontId="4" fillId="0" borderId="6" xfId="244" applyFont="1" applyBorder="1">
      <alignment horizontal="center" vertical="center"/>
      <protection locked="0"/>
    </xf>
    <xf numFmtId="0" fontId="4" fillId="0" borderId="14" xfId="241" applyFont="1" applyBorder="1">
      <alignment horizontal="center" vertical="center" wrapText="1"/>
    </xf>
    <xf numFmtId="0" fontId="4" fillId="0" borderId="14" xfId="245" applyFont="1" applyBorder="1">
      <alignment horizontal="center" vertical="center"/>
      <protection locked="0"/>
    </xf>
    <xf numFmtId="0" fontId="3" fillId="0" borderId="0" xfId="247" applyFont="1" applyBorder="1">
      <alignment horizontal="right" vertical="center" wrapText="1"/>
      <protection locked="0"/>
    </xf>
    <xf numFmtId="0" fontId="3" fillId="0" borderId="0" xfId="251" applyFont="1" applyBorder="1">
      <alignment horizontal="right" vertical="center" wrapText="1"/>
    </xf>
    <xf numFmtId="0" fontId="3" fillId="0" borderId="0" xfId="249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250" applyFont="1" applyBorder="1">
      <alignment horizontal="center" vertical="center" wrapText="1"/>
      <protection locked="0"/>
    </xf>
    <xf numFmtId="0" fontId="4" fillId="0" borderId="12" xfId="196" applyFont="1" applyBorder="1">
      <alignment horizontal="center" vertical="center"/>
    </xf>
    <xf numFmtId="0" fontId="4" fillId="0" borderId="12" xfId="129" applyFont="1" applyBorder="1">
      <alignment horizontal="center" vertical="center"/>
      <protection locked="0"/>
    </xf>
    <xf numFmtId="0" fontId="3" fillId="0" borderId="12" xfId="236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257" applyFont="1" applyBorder="1">
      <alignment horizontal="right"/>
      <protection locked="0"/>
    </xf>
    <xf numFmtId="49" fontId="10" fillId="0" borderId="0" xfId="258" applyNumberFormat="1" applyFont="1" applyBorder="1">
      <protection locked="0"/>
    </xf>
    <xf numFmtId="0" fontId="1" fillId="0" borderId="0" xfId="265" applyFont="1" applyBorder="1">
      <alignment horizontal="right"/>
    </xf>
    <xf numFmtId="0" fontId="3" fillId="0" borderId="0" xfId="272" applyFont="1" applyBorder="1">
      <alignment horizontal="right"/>
    </xf>
    <xf numFmtId="0" fontId="11" fillId="0" borderId="0" xfId="267" applyFont="1" applyBorder="1">
      <alignment horizontal="center" vertical="center" wrapText="1"/>
      <protection locked="0"/>
    </xf>
    <xf numFmtId="0" fontId="11" fillId="0" borderId="0" xfId="263" applyFont="1" applyBorder="1">
      <alignment horizontal="center" vertical="center"/>
      <protection locked="0"/>
    </xf>
    <xf numFmtId="0" fontId="11" fillId="0" borderId="0" xfId="266" applyFont="1" applyBorder="1">
      <alignment horizontal="center" vertical="center"/>
    </xf>
    <xf numFmtId="0" fontId="3" fillId="0" borderId="0" xfId="274" applyFont="1" applyBorder="1">
      <alignment horizontal="left" vertical="center"/>
      <protection locked="0"/>
    </xf>
    <xf numFmtId="0" fontId="4" fillId="0" borderId="2" xfId="275" applyFont="1" applyBorder="1">
      <alignment horizontal="center" vertical="center"/>
      <protection locked="0"/>
    </xf>
    <xf numFmtId="49" fontId="4" fillId="0" borderId="2" xfId="259" applyNumberFormat="1" applyFont="1" applyBorder="1">
      <alignment horizontal="center" vertical="center" wrapText="1"/>
      <protection locked="0"/>
    </xf>
    <xf numFmtId="0" fontId="4" fillId="0" borderId="3" xfId="276" applyFont="1" applyBorder="1">
      <alignment horizontal="center" vertical="center"/>
      <protection locked="0"/>
    </xf>
    <xf numFmtId="49" fontId="4" fillId="0" borderId="3" xfId="260" applyNumberFormat="1" applyFont="1" applyBorder="1">
      <alignment horizontal="center" vertical="center" wrapText="1"/>
      <protection locked="0"/>
    </xf>
    <xf numFmtId="49" fontId="4" fillId="0" borderId="1" xfId="261" applyNumberFormat="1" applyFont="1" applyBorder="1">
      <alignment horizontal="center" vertical="center"/>
      <protection locked="0"/>
    </xf>
    <xf numFmtId="0" fontId="3" fillId="0" borderId="1" xfId="278" applyFont="1" applyBorder="1">
      <alignment horizontal="left" vertical="center" wrapText="1"/>
      <protection locked="0"/>
    </xf>
    <xf numFmtId="0" fontId="1" fillId="0" borderId="6" xfId="279" applyFont="1" applyBorder="1">
      <alignment horizontal="center" vertical="center"/>
      <protection locked="0"/>
    </xf>
    <xf numFmtId="0" fontId="1" fillId="0" borderId="7" xfId="264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259" applyNumberFormat="1" applyFont="1" applyBorder="1">
      <alignment horizontal="center" vertical="center" wrapText="1"/>
      <protection locked="0"/>
    </xf>
    <xf numFmtId="49" fontId="4" fillId="0" borderId="1" xfId="26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64" applyFont="1" applyBorder="1">
      <alignment horizontal="center" vertical="center"/>
      <protection locked="0"/>
    </xf>
    <xf numFmtId="0" fontId="6" fillId="0" borderId="0" xfId="166" applyFont="1" applyBorder="1">
      <alignment horizontal="center" vertical="center"/>
    </xf>
    <xf numFmtId="0" fontId="12" fillId="0" borderId="0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5" applyFont="1" applyBorder="1">
      <alignment vertical="center" wrapText="1"/>
    </xf>
    <xf numFmtId="0" fontId="3" fillId="0" borderId="1" xfId="164" applyFont="1" applyBorder="1">
      <alignment horizontal="center" vertical="center" wrapText="1"/>
    </xf>
    <xf numFmtId="0" fontId="3" fillId="0" borderId="1" xfId="165" applyFont="1" applyBorder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254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69" applyFont="1" applyBorder="1">
      <alignment horizontal="left" vertical="center"/>
    </xf>
    <xf numFmtId="0" fontId="3" fillId="0" borderId="1" xfId="170" applyFont="1" applyBorder="1">
      <alignment horizontal="left" vertical="center"/>
    </xf>
    <xf numFmtId="0" fontId="4" fillId="0" borderId="1" xfId="172" applyFont="1" applyBorder="1">
      <alignment horizontal="center" vertical="center"/>
    </xf>
    <xf numFmtId="0" fontId="4" fillId="0" borderId="1" xfId="173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41" applyFont="1" applyBorder="1">
      <alignment vertical="top"/>
      <protection locked="0"/>
    </xf>
    <xf numFmtId="49" fontId="1" fillId="0" borderId="0" xfId="144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42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75" applyFont="1" applyBorder="1">
      <alignment horizontal="center" vertical="center" wrapText="1"/>
      <protection locked="0"/>
    </xf>
    <xf numFmtId="0" fontId="4" fillId="0" borderId="1" xfId="176" applyFont="1" applyBorder="1">
      <alignment horizontal="center" vertical="center" wrapText="1"/>
      <protection locked="0"/>
    </xf>
    <xf numFmtId="0" fontId="4" fillId="0" borderId="1" xfId="276" applyFont="1" applyBorder="1">
      <alignment horizontal="center" vertical="center"/>
      <protection locked="0"/>
    </xf>
    <xf numFmtId="0" fontId="4" fillId="0" borderId="1" xfId="177" applyFont="1" applyBorder="1">
      <alignment horizontal="center" vertical="center"/>
    </xf>
    <xf numFmtId="0" fontId="4" fillId="0" borderId="1" xfId="149" applyFont="1" applyBorder="1">
      <alignment horizontal="center" vertical="center"/>
      <protection locked="0"/>
    </xf>
    <xf numFmtId="49" fontId="5" fillId="0" borderId="1" xfId="104" applyNumberFormat="1" applyFont="1" applyBorder="1" applyAlignment="1">
      <alignment horizontal="left" vertical="center" wrapText="1" indent="1"/>
    </xf>
    <xf numFmtId="0" fontId="3" fillId="0" borderId="1" xfId="150" applyFont="1" applyBorder="1">
      <alignment horizontal="left" vertical="center"/>
    </xf>
    <xf numFmtId="0" fontId="1" fillId="0" borderId="1" xfId="168" applyFont="1" applyBorder="1">
      <alignment horizontal="center" vertical="center" wrapText="1"/>
      <protection locked="0"/>
    </xf>
    <xf numFmtId="0" fontId="3" fillId="0" borderId="1" xfId="143" applyFont="1" applyBorder="1">
      <alignment horizontal="left" vertical="center"/>
      <protection locked="0"/>
    </xf>
    <xf numFmtId="0" fontId="3" fillId="0" borderId="1" xfId="145" applyFont="1" applyBorder="1">
      <alignment horizontal="left" vertical="center"/>
      <protection locked="0"/>
    </xf>
    <xf numFmtId="0" fontId="4" fillId="0" borderId="1" xfId="146" applyFont="1" applyBorder="1">
      <alignment horizontal="center" vertical="center" wrapText="1"/>
      <protection locked="0"/>
    </xf>
    <xf numFmtId="0" fontId="4" fillId="0" borderId="1" xfId="147" applyFont="1" applyBorder="1">
      <alignment horizontal="center" vertical="center" wrapText="1"/>
      <protection locked="0"/>
    </xf>
    <xf numFmtId="0" fontId="4" fillId="0" borderId="1" xfId="178" applyFont="1" applyBorder="1">
      <alignment horizontal="center" vertical="center" wrapText="1"/>
      <protection locked="0"/>
    </xf>
    <xf numFmtId="0" fontId="4" fillId="0" borderId="1" xfId="240" applyFont="1" applyBorder="1">
      <alignment horizontal="center" vertical="center" wrapText="1"/>
      <protection locked="0"/>
    </xf>
    <xf numFmtId="0" fontId="1" fillId="0" borderId="1" xfId="197" applyFont="1" applyBorder="1">
      <alignment horizontal="center"/>
    </xf>
    <xf numFmtId="0" fontId="1" fillId="0" borderId="1" xfId="148" applyFont="1" applyBorder="1">
      <alignment horizontal="center"/>
    </xf>
    <xf numFmtId="0" fontId="1" fillId="0" borderId="0" xfId="188" applyFont="1" applyBorder="1">
      <alignment horizontal="center" wrapText="1"/>
    </xf>
    <xf numFmtId="0" fontId="3" fillId="0" borderId="0" xfId="252" applyFont="1" applyBorder="1">
      <alignment horizontal="right" wrapText="1"/>
    </xf>
    <xf numFmtId="0" fontId="17" fillId="0" borderId="0" xfId="190" applyFont="1" applyBorder="1">
      <alignment horizontal="center" vertical="center" wrapText="1"/>
    </xf>
    <xf numFmtId="0" fontId="18" fillId="0" borderId="1" xfId="191" applyFont="1" applyBorder="1">
      <alignment horizontal="center" vertical="center" wrapText="1"/>
    </xf>
    <xf numFmtId="0" fontId="18" fillId="0" borderId="1" xfId="189" applyFont="1" applyBorder="1">
      <alignment horizontal="center" vertical="center" wrapText="1"/>
    </xf>
    <xf numFmtId="179" fontId="5" fillId="0" borderId="1" xfId="0" applyNumberFormat="1" applyFont="1" applyBorder="1" applyAlignment="1">
      <alignment horizontal="center" vertical="center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207" applyFont="1" applyBorder="1">
      <alignment horizontal="center" vertical="center"/>
    </xf>
    <xf numFmtId="0" fontId="21" fillId="0" borderId="0" xfId="207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201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/>
    <xf numFmtId="0" fontId="13" fillId="0" borderId="1" xfId="0" applyFont="1" applyBorder="1" applyAlignment="1">
      <alignment horizontal="left" indent="1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/>
    <xf numFmtId="49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/>
    <xf numFmtId="49" fontId="13" fillId="0" borderId="1" xfId="0" applyNumberFormat="1" applyFont="1" applyBorder="1" applyAlignment="1">
      <alignment horizontal="left" indent="1"/>
    </xf>
    <xf numFmtId="49" fontId="24" fillId="0" borderId="1" xfId="104" applyNumberFormat="1" applyFont="1" applyBorder="1">
      <alignment horizontal="left" vertical="center" wrapText="1"/>
    </xf>
    <xf numFmtId="49" fontId="24" fillId="0" borderId="1" xfId="104" applyNumberFormat="1" applyFont="1" applyBorder="1" applyAlignment="1">
      <alignment horizontal="center" vertical="center" wrapText="1"/>
    </xf>
    <xf numFmtId="49" fontId="24" fillId="0" borderId="2" xfId="104" applyNumberFormat="1" applyFont="1" applyBorder="1">
      <alignment horizontal="left" vertical="center" wrapText="1"/>
    </xf>
    <xf numFmtId="49" fontId="5" fillId="0" borderId="2" xfId="104" applyNumberFormat="1" applyFont="1" applyBorder="1">
      <alignment horizontal="left" vertical="center" wrapText="1"/>
    </xf>
    <xf numFmtId="49" fontId="24" fillId="0" borderId="5" xfId="104" applyNumberFormat="1" applyFont="1" applyBorder="1">
      <alignment horizontal="left" vertical="center" wrapText="1"/>
    </xf>
    <xf numFmtId="0" fontId="24" fillId="0" borderId="8" xfId="0" applyFont="1" applyBorder="1"/>
    <xf numFmtId="49" fontId="5" fillId="0" borderId="7" xfId="104" applyNumberFormat="1" applyFont="1" applyBorder="1">
      <alignment horizontal="left" vertical="center" wrapText="1"/>
    </xf>
    <xf numFmtId="49" fontId="5" fillId="0" borderId="4" xfId="104" applyNumberFormat="1" applyFont="1" applyBorder="1">
      <alignment horizontal="left" vertical="center" wrapText="1"/>
    </xf>
    <xf numFmtId="49" fontId="24" fillId="0" borderId="4" xfId="104" applyNumberFormat="1" applyFont="1" applyBorder="1">
      <alignment horizontal="left" vertical="center" wrapText="1"/>
    </xf>
    <xf numFmtId="49" fontId="5" fillId="0" borderId="3" xfId="104" applyNumberFormat="1" applyFont="1" applyBorder="1">
      <alignment horizontal="left" vertical="center" wrapText="1"/>
    </xf>
    <xf numFmtId="49" fontId="24" fillId="0" borderId="13" xfId="104" applyNumberFormat="1" applyFont="1" applyBorder="1">
      <alignment horizontal="left" vertical="center" wrapText="1"/>
    </xf>
    <xf numFmtId="0" fontId="22" fillId="0" borderId="1" xfId="217" applyFont="1" applyBorder="1">
      <alignment horizontal="center" vertical="center"/>
    </xf>
    <xf numFmtId="0" fontId="22" fillId="0" borderId="1" xfId="202" applyFont="1" applyBorder="1">
      <alignment horizontal="center" vertical="center"/>
    </xf>
    <xf numFmtId="0" fontId="22" fillId="0" borderId="1" xfId="204" applyFont="1" applyBorder="1">
      <alignment horizontal="center" vertical="center"/>
    </xf>
    <xf numFmtId="179" fontId="3" fillId="0" borderId="1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 indent="1"/>
    </xf>
    <xf numFmtId="49" fontId="5" fillId="0" borderId="1" xfId="104" applyNumberFormat="1" applyFont="1" applyBorder="1" applyAlignment="1">
      <alignment horizontal="center" vertical="center" wrapText="1"/>
    </xf>
    <xf numFmtId="179" fontId="25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44" applyFont="1" applyBorder="1">
      <alignment horizontal="center" vertical="center"/>
      <protection locked="0"/>
    </xf>
    <xf numFmtId="0" fontId="22" fillId="0" borderId="1" xfId="210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277" applyFont="1" applyBorder="1">
      <alignment horizontal="center" vertical="center"/>
      <protection locked="0"/>
    </xf>
    <xf numFmtId="0" fontId="23" fillId="0" borderId="1" xfId="212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193" applyFont="1" applyBorder="1">
      <alignment vertical="top"/>
    </xf>
    <xf numFmtId="49" fontId="4" fillId="0" borderId="1" xfId="214" applyNumberFormat="1" applyFont="1" applyBorder="1">
      <alignment horizontal="center" vertical="center" wrapText="1"/>
    </xf>
    <xf numFmtId="49" fontId="4" fillId="0" borderId="1" xfId="203" applyNumberFormat="1" applyFont="1" applyBorder="1">
      <alignment horizontal="center" vertical="center" wrapText="1"/>
    </xf>
    <xf numFmtId="0" fontId="4" fillId="0" borderId="1" xfId="208" applyFont="1" applyBorder="1">
      <alignment horizontal="center" vertical="center"/>
      <protection locked="0"/>
    </xf>
    <xf numFmtId="49" fontId="4" fillId="0" borderId="1" xfId="215" applyNumberFormat="1" applyFont="1" applyBorder="1">
      <alignment horizontal="center" vertical="center"/>
    </xf>
    <xf numFmtId="49" fontId="5" fillId="0" borderId="1" xfId="104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13" applyFont="1" applyBorder="1">
      <alignment horizontal="center" vertical="center"/>
    </xf>
    <xf numFmtId="49" fontId="5" fillId="0" borderId="0" xfId="104" applyNumberFormat="1" applyFont="1" applyBorder="1">
      <alignment horizontal="left" vertical="center" wrapText="1"/>
    </xf>
    <xf numFmtId="0" fontId="26" fillId="0" borderId="0" xfId="137" applyFont="1" applyBorder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8" fillId="0" borderId="1" xfId="104" applyNumberFormat="1" applyFont="1" applyBorder="1" applyAlignment="1">
      <alignment horizontal="center" vertical="center" wrapText="1"/>
    </xf>
    <xf numFmtId="0" fontId="4" fillId="0" borderId="1" xfId="275" applyFont="1" applyBorder="1">
      <alignment horizontal="center" vertical="center"/>
      <protection locked="0"/>
    </xf>
    <xf numFmtId="49" fontId="5" fillId="0" borderId="1" xfId="104" applyNumberFormat="1" applyFont="1" applyBorder="1" applyAlignment="1">
      <alignment horizontal="center" vertical="center" wrapText="1"/>
    </xf>
    <xf numFmtId="0" fontId="4" fillId="0" borderId="1" xfId="255" applyFont="1" applyBorder="1">
      <alignment horizontal="center" vertical="center" wrapText="1"/>
    </xf>
    <xf numFmtId="49" fontId="5" fillId="0" borderId="2" xfId="104" applyNumberFormat="1" applyFont="1" applyBorder="1" applyAlignment="1">
      <alignment horizontal="center" vertical="center" wrapText="1"/>
    </xf>
    <xf numFmtId="0" fontId="4" fillId="0" borderId="2" xfId="255" applyFont="1" applyBorder="1">
      <alignment horizontal="center" vertical="center" wrapText="1"/>
    </xf>
    <xf numFmtId="179" fontId="5" fillId="0" borderId="5" xfId="0" applyNumberFormat="1" applyFont="1" applyBorder="1" applyAlignment="1">
      <alignment horizontal="right" vertical="center"/>
    </xf>
    <xf numFmtId="49" fontId="5" fillId="0" borderId="8" xfId="104" applyNumberFormat="1" applyFont="1" applyBorder="1">
      <alignment horizontal="left" vertical="center" wrapText="1"/>
    </xf>
    <xf numFmtId="179" fontId="5" fillId="0" borderId="8" xfId="0" applyNumberFormat="1" applyFont="1" applyBorder="1" applyAlignment="1">
      <alignment horizontal="right" vertical="center"/>
    </xf>
    <xf numFmtId="49" fontId="5" fillId="0" borderId="8" xfId="104" applyNumberFormat="1" applyFont="1" applyBorder="1" applyAlignment="1">
      <alignment vertical="center" wrapText="1"/>
    </xf>
    <xf numFmtId="179" fontId="5" fillId="0" borderId="15" xfId="0" applyNumberFormat="1" applyFont="1" applyBorder="1" applyAlignment="1">
      <alignment horizontal="right" vertical="center"/>
    </xf>
    <xf numFmtId="0" fontId="0" fillId="0" borderId="8" xfId="0" applyFont="1" applyBorder="1"/>
    <xf numFmtId="49" fontId="5" fillId="0" borderId="9" xfId="104" applyNumberFormat="1" applyFont="1" applyBorder="1">
      <alignment horizontal="left" vertical="center" wrapText="1"/>
    </xf>
    <xf numFmtId="49" fontId="5" fillId="0" borderId="12" xfId="104" applyNumberFormat="1" applyFont="1" applyBorder="1" applyAlignment="1">
      <alignment horizontal="center" vertical="center" wrapText="1"/>
    </xf>
    <xf numFmtId="0" fontId="29" fillId="0" borderId="8" xfId="0" applyFont="1" applyBorder="1"/>
    <xf numFmtId="179" fontId="5" fillId="0" borderId="4" xfId="0" applyNumberFormat="1" applyFont="1" applyBorder="1" applyAlignment="1">
      <alignment horizontal="right" vertical="center"/>
    </xf>
    <xf numFmtId="0" fontId="24" fillId="0" borderId="0" xfId="0" applyFont="1" applyBorder="1"/>
    <xf numFmtId="0" fontId="3" fillId="0" borderId="0" xfId="134" applyFont="1" applyBorder="1">
      <alignment horizontal="left" vertical="center" wrapText="1"/>
      <protection locked="0"/>
    </xf>
    <xf numFmtId="0" fontId="4" fillId="0" borderId="0" xfId="160" applyFont="1" applyBorder="1">
      <alignment horizontal="left" vertical="center" wrapText="1"/>
    </xf>
    <xf numFmtId="0" fontId="4" fillId="0" borderId="1" xfId="248" applyFont="1" applyBorder="1">
      <alignment horizontal="center" vertical="center" wrapText="1"/>
    </xf>
    <xf numFmtId="0" fontId="4" fillId="0" borderId="1" xfId="221" applyFont="1" applyBorder="1">
      <alignment horizontal="center" vertical="center" wrapText="1"/>
    </xf>
    <xf numFmtId="0" fontId="4" fillId="0" borderId="1" xfId="195" applyFont="1" applyBorder="1">
      <alignment horizontal="center" vertical="center"/>
    </xf>
    <xf numFmtId="0" fontId="4" fillId="0" borderId="1" xfId="271" applyFont="1" applyBorder="1">
      <alignment horizontal="center" vertical="center"/>
    </xf>
    <xf numFmtId="0" fontId="1" fillId="0" borderId="1" xfId="130" applyFont="1" applyBorder="1">
      <alignment horizontal="center" vertical="center"/>
    </xf>
    <xf numFmtId="0" fontId="4" fillId="0" borderId="1" xfId="196" applyFont="1" applyBorder="1">
      <alignment horizontal="center" vertical="center"/>
    </xf>
    <xf numFmtId="0" fontId="4" fillId="0" borderId="1" xfId="129" applyFont="1" applyBorder="1">
      <alignment horizontal="center" vertical="center"/>
      <protection locked="0"/>
    </xf>
    <xf numFmtId="3" fontId="4" fillId="0" borderId="1" xfId="127" applyNumberFormat="1" applyFont="1" applyBorder="1">
      <alignment horizontal="center" vertical="center"/>
      <protection locked="0"/>
    </xf>
    <xf numFmtId="3" fontId="4" fillId="0" borderId="1" xfId="128" applyNumberFormat="1" applyFont="1" applyBorder="1">
      <alignment horizontal="center" vertical="center"/>
    </xf>
    <xf numFmtId="0" fontId="1" fillId="0" borderId="1" xfId="135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31" applyFont="1" applyBorder="1">
      <alignment horizontal="center" vertical="center" wrapText="1"/>
      <protection locked="0"/>
    </xf>
    <xf numFmtId="0" fontId="4" fillId="0" borderId="1" xfId="235" applyFont="1" applyBorder="1">
      <alignment horizontal="center" vertical="center" wrapText="1"/>
    </xf>
    <xf numFmtId="0" fontId="4" fillId="0" borderId="1" xfId="233" applyFont="1" applyBorder="1">
      <alignment horizontal="center" vertical="center" wrapText="1"/>
      <protection locked="0"/>
    </xf>
    <xf numFmtId="3" fontId="4" fillId="0" borderId="1" xfId="132" applyNumberFormat="1" applyFont="1" applyBorder="1">
      <alignment horizontal="center" vertical="top"/>
      <protection locked="0"/>
    </xf>
    <xf numFmtId="0" fontId="1" fillId="0" borderId="1" xfId="133" applyFont="1" applyBorder="1">
      <alignment horizontal="center" vertical="top"/>
    </xf>
    <xf numFmtId="0" fontId="4" fillId="0" borderId="1" xfId="253" applyFont="1" applyBorder="1">
      <alignment horizontal="center" vertical="center" wrapText="1"/>
    </xf>
    <xf numFmtId="0" fontId="6" fillId="0" borderId="0" xfId="112" applyFont="1" applyBorder="1">
      <alignment horizontal="center" vertical="center"/>
      <protection locked="0"/>
    </xf>
    <xf numFmtId="0" fontId="1" fillId="0" borderId="1" xfId="116" applyFont="1" applyBorder="1">
      <alignment horizontal="center" vertical="center" wrapText="1"/>
      <protection locked="0"/>
    </xf>
    <xf numFmtId="0" fontId="1" fillId="0" borderId="1" xfId="107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17" applyFont="1" applyBorder="1">
      <alignment horizontal="center" vertical="center" wrapText="1"/>
    </xf>
    <xf numFmtId="0" fontId="1" fillId="0" borderId="1" xfId="108" applyFont="1" applyBorder="1">
      <alignment horizontal="center" vertical="center" wrapText="1"/>
    </xf>
    <xf numFmtId="0" fontId="1" fillId="0" borderId="1" xfId="118" applyFont="1" applyBorder="1">
      <alignment horizontal="center" vertical="center"/>
    </xf>
    <xf numFmtId="0" fontId="1" fillId="0" borderId="1" xfId="109" applyFont="1" applyBorder="1">
      <alignment horizontal="center" vertical="center"/>
    </xf>
    <xf numFmtId="0" fontId="1" fillId="0" borderId="1" xfId="199" applyFont="1" applyBorder="1">
      <alignment horizontal="center" vertical="center"/>
    </xf>
    <xf numFmtId="3" fontId="1" fillId="0" borderId="1" xfId="114" applyNumberFormat="1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0" fontId="3" fillId="0" borderId="1" xfId="119" applyFont="1" applyBorder="1">
      <alignment horizontal="center" vertical="center"/>
      <protection locked="0"/>
    </xf>
    <xf numFmtId="0" fontId="3" fillId="0" borderId="1" xfId="110" applyFont="1" applyBorder="1">
      <alignment horizontal="right" vertical="center"/>
      <protection locked="0"/>
    </xf>
    <xf numFmtId="0" fontId="1" fillId="0" borderId="1" xfId="279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153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183" applyFont="1" applyBorder="1">
      <alignment horizontal="left" vertical="center"/>
    </xf>
    <xf numFmtId="0" fontId="27" fillId="0" borderId="0" xfId="138" applyFont="1" applyBorder="1">
      <alignment horizontal="center" vertical="center"/>
    </xf>
    <xf numFmtId="0" fontId="4" fillId="0" borderId="1" xfId="268" applyFont="1" applyBorder="1">
      <alignment horizontal="center" vertical="center"/>
    </xf>
    <xf numFmtId="0" fontId="4" fillId="0" borderId="1" xfId="273" applyFont="1" applyBorder="1">
      <alignment horizontal="center" vertical="center"/>
    </xf>
    <xf numFmtId="0" fontId="4" fillId="0" borderId="1" xfId="269" applyFont="1" applyBorder="1">
      <alignment horizontal="center" vertical="center"/>
    </xf>
    <xf numFmtId="0" fontId="4" fillId="0" borderId="1" xfId="206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272" applyFont="1" applyBorder="1" quotePrefix="1">
      <alignment horizontal="right"/>
    </xf>
    <xf numFmtId="0" fontId="3" fillId="0" borderId="0" xfId="249" applyFont="1" applyBorder="1" quotePrefix="1">
      <alignment horizontal="right" wrapText="1"/>
      <protection locked="0"/>
    </xf>
    <xf numFmtId="0" fontId="3" fillId="0" borderId="0" xfId="194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52" applyFont="1" applyBorder="1" quotePrefix="1">
      <alignment horizontal="right" wrapText="1"/>
    </xf>
    <xf numFmtId="0" fontId="3" fillId="0" borderId="0" xfId="243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159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umberStyle" xfId="102"/>
    <cellStyle name="PercentStyle" xfId="103"/>
    <cellStyle name="TextStyle" xfId="104"/>
    <cellStyle name="TimeStyle" xfId="105"/>
    <cellStyle name="部门收入预算表01-2 __b-1-0" xfId="106"/>
    <cellStyle name="部门收入预算表01-2 __b-12-0" xfId="107"/>
    <cellStyle name="部门收入预算表01-2 __b-13-0" xfId="108"/>
    <cellStyle name="部门收入预算表01-2 __b-14-0" xfId="109"/>
    <cellStyle name="部门收入预算表01-2 __b-16-0" xfId="110"/>
    <cellStyle name="部门收入预算表01-2 __b-19-0" xfId="111"/>
    <cellStyle name="部门收入预算表01-2 __b-2-0" xfId="112"/>
    <cellStyle name="部门收入预算表01-2 __b-20-0" xfId="113"/>
    <cellStyle name="部门收入预算表01-2 __b-21-0" xfId="114"/>
    <cellStyle name="部门收入预算表01-2 __b-22-0" xfId="115"/>
    <cellStyle name="部门收入预算表01-2 __b-4-0" xfId="116"/>
    <cellStyle name="部门收入预算表01-2 __b-5-0" xfId="117"/>
    <cellStyle name="部门收入预算表01-2 __b-6-0" xfId="118"/>
    <cellStyle name="部门收入预算表01-2 __b-9-0" xfId="119"/>
    <cellStyle name="部门项目中期规划预算表13 __b-1-0" xfId="120"/>
    <cellStyle name="部门项目中期规划预算表13 __b-10-0" xfId="121"/>
    <cellStyle name="部门项目中期规划预算表13 __b-13-0" xfId="122"/>
    <cellStyle name="部门项目中期规划预算表13 __b-18-0" xfId="123"/>
    <cellStyle name="部门政府采购预算表08 __b-1-0" xfId="124"/>
    <cellStyle name="部门支出预算表01-03 __b-1-0" xfId="125"/>
    <cellStyle name="部门支出预算表01-03 __b-12-0" xfId="126"/>
    <cellStyle name="部门支出预算表01-03 __b-19-0" xfId="127"/>
    <cellStyle name="部门支出预算表01-03 __b-20-0" xfId="128"/>
    <cellStyle name="部门支出预算表01-03 __b-22-0" xfId="129"/>
    <cellStyle name="部门支出预算表01-03 __b-23-0" xfId="130"/>
    <cellStyle name="部门支出预算表01-03 __b-24-0" xfId="131"/>
    <cellStyle name="部门支出预算表01-03 __b-28-0" xfId="132"/>
    <cellStyle name="部门支出预算表01-03 __b-29-0" xfId="133"/>
    <cellStyle name="部门支出预算表01-03 __b-3-0" xfId="134"/>
    <cellStyle name="部门支出预算表01-03 __b-7-0" xfId="135"/>
    <cellStyle name="财政拨款收支预算总表02-1 __b-1-0" xfId="136"/>
    <cellStyle name="财政拨款收支预算总表02-1 __b-12-0" xfId="137"/>
    <cellStyle name="财政拨款收支预算总表02-1 __b-13-0" xfId="138"/>
    <cellStyle name="国有资本经营预算支出表07 __b-1-0" xfId="139"/>
    <cellStyle name="基本支出预算表（人员类.运转类公用经费项目）04 __b-1-0" xfId="140"/>
    <cellStyle name="基本支出预算表（人员类.运转类公用经费项目）04 __b-12-0" xfId="141"/>
    <cellStyle name="基本支出预算表（人员类.运转类公用经费项目）04 __b-13-0" xfId="142"/>
    <cellStyle name="基本支出预算表（人员类.运转类公用经费项目）04 __b-15-0" xfId="143"/>
    <cellStyle name="基本支出预算表（人员类.运转类公用经费项目）04 __b-16-0" xfId="144"/>
    <cellStyle name="基本支出预算表（人员类.运转类公用经费项目）04 __b-17-0" xfId="145"/>
    <cellStyle name="基本支出预算表（人员类.运转类公用经费项目）04 __b-24-0" xfId="146"/>
    <cellStyle name="基本支出预算表（人员类.运转类公用经费项目）04 __b-29-0" xfId="147"/>
    <cellStyle name="基本支出预算表（人员类.运转类公用经费项目）04 __b-40-0" xfId="148"/>
    <cellStyle name="基本支出预算表（人员类.运转类公用经费项目）04 __b-7-0" xfId="149"/>
    <cellStyle name="基本支出预算表（人员类.运转类公用经费项目）04 __b-9-0" xfId="150"/>
    <cellStyle name="上级补助项目支出预算表12 __b-1-0" xfId="151"/>
    <cellStyle name="上级补助项目支出预算表12 __b-27-0" xfId="152"/>
    <cellStyle name="上级补助项目支出预算表12 __b-28-0" xfId="153"/>
    <cellStyle name="市对下转移支付绩效目标表10-2 __b-1-0" xfId="154"/>
    <cellStyle name="市对下转移支付预算表10-1 __b-1-0" xfId="155"/>
    <cellStyle name="市对下转移支付预算表10-1 __b-17-0" xfId="156"/>
    <cellStyle name="市对下转移支付预算表10-1 __b-18-0" xfId="157"/>
    <cellStyle name="市对下转移支付预算表10-1 __b-2-0" xfId="158"/>
    <cellStyle name="市对下转移支付预算表10-1 __b-27-0" xfId="159"/>
    <cellStyle name="市对下转移支付预算表10-1 __b-3-0" xfId="160"/>
    <cellStyle name="市对下转移支付预算表10-1 __b-8-0" xfId="161"/>
    <cellStyle name="项目支出绩效目标表（本级下达）05-2 __b-1-0" xfId="162"/>
    <cellStyle name="项目支出绩效目标表（另文下达）05-3 __b-1-0" xfId="163"/>
    <cellStyle name="项目支出绩效目标表（另文下达）05-3 __b-11-0" xfId="164"/>
    <cellStyle name="项目支出绩效目标表（另文下达）05-3 __b-14-0" xfId="165"/>
    <cellStyle name="项目支出绩效目标表（另文下达）05-3 __b-2-0" xfId="166"/>
    <cellStyle name="项目支出预算表（其他运转类.特定目标类项目）05-1 __b-1-0" xfId="167"/>
    <cellStyle name="项目支出预算表（其他运转类.特定目标类项目）05-1 __b-12-0" xfId="168"/>
    <cellStyle name="项目支出预算表（其他运转类.特定目标类项目）05-1 __b-17-0" xfId="169"/>
    <cellStyle name="项目支出预算表（其他运转类.特定目标类项目）05-1 __b-23-0" xfId="170"/>
    <cellStyle name="项目支出预算表（其他运转类.特定目标类项目）05-1 __b-24-0" xfId="171"/>
    <cellStyle name="项目支出预算表（其他运转类.特定目标类项目）05-1 __b-29-0" xfId="172"/>
    <cellStyle name="项目支出预算表（其他运转类.特定目标类项目）05-1 __b-30-0" xfId="173"/>
    <cellStyle name="项目支出预算表（其他运转类.特定目标类项目）05-1 __b-35-0" xfId="174"/>
    <cellStyle name="项目支出预算表（其他运转类.特定目标类项目）05-1 __b-4-0" xfId="175"/>
    <cellStyle name="项目支出预算表（其他运转类.特定目标类项目）05-1 __b-5-0" xfId="176"/>
    <cellStyle name="项目支出预算表（其他运转类.特定目标类项目）05-1 __b-6-0" xfId="177"/>
    <cellStyle name="项目支出预算表（其他运转类.特定目标类项目）05-1 __b-7-0" xfId="178"/>
    <cellStyle name="项目支出预算表（其他运转类.特定目标类项目）05-1 __b-8-0" xfId="179"/>
    <cellStyle name="新增资产配置表11 __b-1-0" xfId="180"/>
    <cellStyle name="新增资产配置表11 __b-11-0" xfId="181"/>
    <cellStyle name="新增资产配置表11 __b-12-0" xfId="182"/>
    <cellStyle name="新增资产配置表11 __b-3-0" xfId="183"/>
    <cellStyle name="新增资产配置表11 __b-6-0" xfId="184"/>
    <cellStyle name="新增资产配置表11 __b-7-0" xfId="185"/>
    <cellStyle name="新增资产配置表11 __b-8-0" xfId="186"/>
    <cellStyle name="新增资产配置表11 __b-9-0" xfId="187"/>
    <cellStyle name="一般公共预算“三公”经费支出预算表03 __b-1-0" xfId="188"/>
    <cellStyle name="一般公共预算“三公”经费支出预算表03 __b-14-0" xfId="189"/>
    <cellStyle name="一般公共预算“三公”经费支出预算表03 __b-2-0" xfId="190"/>
    <cellStyle name="一般公共预算“三公”经费支出预算表03 __b-6-0" xfId="191"/>
    <cellStyle name="一般公共预算支出预算表（按功能科目分类）02-2 __b-1-0" xfId="192"/>
    <cellStyle name="一般公共预算支出预算表（按功能科目分类）02-2 __b-15-0" xfId="193"/>
    <cellStyle name="一般公共预算支出预算表（按功能科目分类）02-2 __b-23-0" xfId="194"/>
    <cellStyle name="一般公共预算支出预算表（按功能科目分类）02-2 __b-25-0" xfId="195"/>
    <cellStyle name="一般公共预算支出预算表（按功能科目分类）02-2 __b-26-0" xfId="196"/>
    <cellStyle name="一般公共预算支出预算表（按功能科目分类）02-2 __b-27-0" xfId="197"/>
    <cellStyle name="一般公共预算支出预算表（按功能科目分类）02-2 __b-6-0" xfId="198"/>
    <cellStyle name="一般公共预算支出预算表（按功能科目分类）02-2 __b-7-0" xfId="199"/>
    <cellStyle name="一般公共预算支出预算表（按经济科目分类）02-3 __b-1-0" xfId="200"/>
    <cellStyle name="一般公共预算支出预算表（按经济科目分类）02-3 __b-12-0" xfId="201"/>
    <cellStyle name="一般公共预算支出预算表（按经济科目分类）02-3 __b-14-0" xfId="202"/>
    <cellStyle name="一般公共预算支出预算表（按经济科目分类）02-3 __b-15-0" xfId="203"/>
    <cellStyle name="一般公共预算支出预算表（按经济科目分类）02-3 __b-16-0" xfId="204"/>
    <cellStyle name="一般公共预算支出预算表（按经济科目分类）02-3 __b-17-0" xfId="205"/>
    <cellStyle name="一般公共预算支出预算表（按经济科目分类）02-3 __b-19-0" xfId="206"/>
    <cellStyle name="一般公共预算支出预算表（按经济科目分类）02-3 __b-2-0" xfId="207"/>
    <cellStyle name="一般公共预算支出预算表（按经济科目分类）02-3 __b-28-0" xfId="208"/>
    <cellStyle name="一般公共预算支出预算表（按经济科目分类）02-3 __b-3-0" xfId="209"/>
    <cellStyle name="一般公共预算支出预算表（按经济科目分类）02-3 __b-30-0" xfId="210"/>
    <cellStyle name="一般公共预算支出预算表（按经济科目分类）02-3 __b-31-0" xfId="211"/>
    <cellStyle name="一般公共预算支出预算表（按经济科目分类）02-3 __b-33-0" xfId="212"/>
    <cellStyle name="一般公共预算支出预算表（按经济科目分类）02-3 __b-36-0" xfId="213"/>
    <cellStyle name="一般公共预算支出预算表（按经济科目分类）02-3 __b-5-0" xfId="214"/>
    <cellStyle name="一般公共预算支出预算表（按经济科目分类）02-3 __b-6-0" xfId="215"/>
    <cellStyle name="一般公共预算支出预算表（按经济科目分类）02-3 __b-7-0" xfId="216"/>
    <cellStyle name="一般公共预算支出预算表（按经济科目分类）02-3 __b-9-0" xfId="217"/>
    <cellStyle name="政府购买服务预算表09 __b-1-0" xfId="218"/>
    <cellStyle name="政府购买服务预算表09 __b-10-0" xfId="219"/>
    <cellStyle name="政府购买服务预算表09 __b-11-0" xfId="220"/>
    <cellStyle name="政府购买服务预算表09 __b-12-0" xfId="221"/>
    <cellStyle name="政府购买服务预算表09 __b-13-0" xfId="222"/>
    <cellStyle name="政府购买服务预算表09 __b-14-0" xfId="223"/>
    <cellStyle name="政府购买服务预算表09 __b-15-0" xfId="224"/>
    <cellStyle name="政府购买服务预算表09 __b-16-0" xfId="225"/>
    <cellStyle name="政府购买服务预算表09 __b-17-0" xfId="226"/>
    <cellStyle name="政府购买服务预算表09 __b-18-0" xfId="227"/>
    <cellStyle name="政府购买服务预算表09 __b-19-0" xfId="228"/>
    <cellStyle name="政府购买服务预算表09 __b-2-0" xfId="229"/>
    <cellStyle name="政府购买服务预算表09 __b-20-0" xfId="230"/>
    <cellStyle name="政府购买服务预算表09 __b-21-0" xfId="231"/>
    <cellStyle name="政府购买服务预算表09 __b-22-0" xfId="232"/>
    <cellStyle name="政府购买服务预算表09 __b-23-0" xfId="233"/>
    <cellStyle name="政府购买服务预算表09 __b-24-0" xfId="234"/>
    <cellStyle name="政府购买服务预算表09 __b-27-0" xfId="235"/>
    <cellStyle name="政府购买服务预算表09 __b-28-0" xfId="236"/>
    <cellStyle name="政府购买服务预算表09 __b-29-0" xfId="237"/>
    <cellStyle name="政府购买服务预算表09 __b-3-0" xfId="238"/>
    <cellStyle name="政府购买服务预算表09 __b-30-0" xfId="239"/>
    <cellStyle name="政府购买服务预算表09 __b-31-0" xfId="240"/>
    <cellStyle name="政府购买服务预算表09 __b-32-0" xfId="241"/>
    <cellStyle name="政府购买服务预算表09 __b-33-0" xfId="242"/>
    <cellStyle name="政府购买服务预算表09 __b-34-0" xfId="243"/>
    <cellStyle name="政府购买服务预算表09 __b-35-0" xfId="244"/>
    <cellStyle name="政府购买服务预算表09 __b-36-0" xfId="245"/>
    <cellStyle name="政府购买服务预算表09 __b-37-0" xfId="246"/>
    <cellStyle name="政府购买服务预算表09 __b-39-0" xfId="247"/>
    <cellStyle name="政府购买服务预算表09 __b-4-0" xfId="248"/>
    <cellStyle name="政府购买服务预算表09 __b-40-0" xfId="249"/>
    <cellStyle name="政府购买服务预算表09 __b-41-0" xfId="250"/>
    <cellStyle name="政府购买服务预算表09 __b-42-0" xfId="251"/>
    <cellStyle name="政府购买服务预算表09 __b-43-0" xfId="252"/>
    <cellStyle name="政府购买服务预算表09 __b-44-0" xfId="253"/>
    <cellStyle name="政府购买服务预算表09 __b-5-0" xfId="254"/>
    <cellStyle name="政府购买服务预算表09 __b-6-0" xfId="255"/>
    <cellStyle name="政府购买服务预算表09 __b-8-0" xfId="256"/>
    <cellStyle name="政府性基金预算支出预算表06 __b-1-0" xfId="257"/>
    <cellStyle name="政府性基金预算支出预算表06 __b-11-0" xfId="258"/>
    <cellStyle name="政府性基金预算支出预算表06 __b-12-0" xfId="259"/>
    <cellStyle name="政府性基金预算支出预算表06 __b-13-0" xfId="260"/>
    <cellStyle name="政府性基金预算支出预算表06 __b-14-0" xfId="261"/>
    <cellStyle name="政府性基金预算支出预算表06 __b-15-0" xfId="262"/>
    <cellStyle name="政府性基金预算支出预算表06 __b-16-0" xfId="263"/>
    <cellStyle name="政府性基金预算支出预算表06 __b-17-0" xfId="264"/>
    <cellStyle name="政府性基金预算支出预算表06 __b-18-0" xfId="265"/>
    <cellStyle name="政府性基金预算支出预算表06 __b-19-0" xfId="266"/>
    <cellStyle name="政府性基金预算支出预算表06 __b-2-0" xfId="267"/>
    <cellStyle name="政府性基金预算支出预算表06 __b-20-0" xfId="268"/>
    <cellStyle name="政府性基金预算支出预算表06 __b-21-0" xfId="269"/>
    <cellStyle name="政府性基金预算支出预算表06 __b-22-0" xfId="270"/>
    <cellStyle name="政府性基金预算支出预算表06 __b-25-0" xfId="271"/>
    <cellStyle name="政府性基金预算支出预算表06 __b-28-0" xfId="272"/>
    <cellStyle name="政府性基金预算支出预算表06 __b-29-0" xfId="273"/>
    <cellStyle name="政府性基金预算支出预算表06 __b-3-0" xfId="274"/>
    <cellStyle name="政府性基金预算支出预算表06 __b-4-0" xfId="275"/>
    <cellStyle name="政府性基金预算支出预算表06 __b-5-0" xfId="276"/>
    <cellStyle name="政府性基金预算支出预算表06 __b-6-0" xfId="277"/>
    <cellStyle name="政府性基金预算支出预算表06 __b-7-0" xfId="278"/>
    <cellStyle name="政府性基金预算支出预算表06 __b-9-0" xfId="2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pane ySplit="6" topLeftCell="A7" activePane="bottomLeft" state="frozen"/>
      <selection/>
      <selection pane="bottomLeft" activeCell="C16" sqref="C16"/>
    </sheetView>
  </sheetViews>
  <sheetFormatPr defaultColWidth="8" defaultRowHeight="14.25" customHeight="1" outlineLevelCol="3"/>
  <cols>
    <col min="1" max="1" width="39.625" customWidth="1"/>
    <col min="2" max="2" width="14.875" customWidth="1"/>
    <col min="3" max="3" width="39.75" customWidth="1"/>
    <col min="4" max="4" width="13.375" customWidth="1"/>
  </cols>
  <sheetData>
    <row r="1" ht="13.5" customHeight="1" spans="4:4">
      <c r="D1" s="104" t="s">
        <v>0</v>
      </c>
    </row>
    <row r="2" ht="36" customHeight="1" spans="1:4">
      <c r="A2" s="124" t="s">
        <v>1</v>
      </c>
      <c r="B2" s="290"/>
      <c r="C2" s="290"/>
      <c r="D2" s="290"/>
    </row>
    <row r="3" ht="21" customHeight="1" spans="1:4">
      <c r="A3" s="291" t="str">
        <f>"单位名称："&amp;"罗平县第二中学"</f>
        <v>单位名称：罗平县第二中学</v>
      </c>
      <c r="B3" s="292"/>
      <c r="C3" s="292"/>
      <c r="D3" s="298" t="s">
        <v>2</v>
      </c>
    </row>
    <row r="4" ht="19.5" customHeight="1" spans="1:4">
      <c r="A4" s="293" t="s">
        <v>3</v>
      </c>
      <c r="B4" s="294"/>
      <c r="C4" s="293" t="s">
        <v>4</v>
      </c>
      <c r="D4" s="294"/>
    </row>
    <row r="5" ht="19.5" customHeight="1" spans="1:4">
      <c r="A5" s="295" t="s">
        <v>5</v>
      </c>
      <c r="B5" s="295" t="s">
        <v>6</v>
      </c>
      <c r="C5" s="295" t="s">
        <v>7</v>
      </c>
      <c r="D5" s="295" t="s">
        <v>6</v>
      </c>
    </row>
    <row r="6" ht="19.5" customHeight="1" spans="1:4">
      <c r="A6" s="296"/>
      <c r="B6" s="296"/>
      <c r="C6" s="296"/>
      <c r="D6" s="296"/>
    </row>
    <row r="7" ht="20.25" customHeight="1" spans="1:4">
      <c r="A7" s="13" t="s">
        <v>8</v>
      </c>
      <c r="B7" s="15">
        <v>2428.12</v>
      </c>
      <c r="C7" s="297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97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97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>
        <v>180</v>
      </c>
      <c r="C10" s="297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20</v>
      </c>
      <c r="C11" s="297" t="str">
        <f>"五"&amp;"、"&amp;"教育支出"</f>
        <v>五、教育支出</v>
      </c>
      <c r="D11" s="15">
        <v>1838.21</v>
      </c>
    </row>
    <row r="12" ht="20.25" customHeight="1" spans="1:4">
      <c r="A12" s="13" t="s">
        <v>13</v>
      </c>
      <c r="B12" s="15"/>
      <c r="C12" s="297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97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97" t="str">
        <f>"八"&amp;"、"&amp;"社会保障和就业支出"</f>
        <v>八、社会保障和就业支出</v>
      </c>
      <c r="D14" s="15">
        <v>525.33</v>
      </c>
    </row>
    <row r="15" ht="20.25" customHeight="1" spans="1:4">
      <c r="A15" s="13" t="s">
        <v>16</v>
      </c>
      <c r="B15" s="15"/>
      <c r="C15" s="297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20</v>
      </c>
      <c r="C16" s="297" t="str">
        <f>"十"&amp;"、"&amp;"卫生健康支出"</f>
        <v>十、卫生健康支出</v>
      </c>
      <c r="D16" s="15">
        <v>71.97</v>
      </c>
    </row>
    <row r="17" ht="20.25" customHeight="1" spans="1:4">
      <c r="A17" s="13"/>
      <c r="B17" s="15"/>
      <c r="C17" s="297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97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97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97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97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97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97" t="str">
        <f>"十七"&amp;"、"&amp;"金融支出"</f>
        <v>十七、金融支出</v>
      </c>
      <c r="D23" s="15"/>
    </row>
    <row r="24" ht="20.25" customHeight="1" spans="1:4">
      <c r="A24" s="13"/>
      <c r="B24" s="13"/>
      <c r="C24" s="297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97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97" t="str">
        <f>"二十"&amp;"、"&amp;"住房保障支出"</f>
        <v>二十、住房保障支出</v>
      </c>
      <c r="D26" s="15">
        <v>192.61</v>
      </c>
    </row>
    <row r="27" ht="20.25" customHeight="1" spans="1:4">
      <c r="A27" s="13"/>
      <c r="B27" s="13"/>
      <c r="C27" s="297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97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97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97" t="str">
        <f>"二十四"&amp;"、"&amp;"预备费"</f>
        <v>二十四、预备费</v>
      </c>
      <c r="D30" s="15"/>
    </row>
    <row r="31" ht="20.25" customHeight="1" spans="1:4">
      <c r="A31" s="13"/>
      <c r="B31" s="13"/>
      <c r="C31" s="297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97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97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97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97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97" t="str">
        <f>"三十"&amp;"、"&amp;"抗疫特别国债安排的支出"</f>
        <v>三十、抗疫特别国债安排的支出</v>
      </c>
      <c r="D36" s="15"/>
    </row>
    <row r="37" ht="20.25" customHeight="1" spans="1:4">
      <c r="A37" s="228" t="s">
        <v>18</v>
      </c>
      <c r="B37" s="15">
        <v>2628.12</v>
      </c>
      <c r="C37" s="228" t="s">
        <v>19</v>
      </c>
      <c r="D37" s="15">
        <v>2628.12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28" t="s">
        <v>22</v>
      </c>
      <c r="B39" s="15">
        <v>2628.12</v>
      </c>
      <c r="C39" s="228" t="s">
        <v>23</v>
      </c>
      <c r="D39" s="15">
        <v>2628.12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4" topLeftCell="A5" activePane="bottomLeft" state="frozen"/>
      <selection/>
      <selection pane="bottomLeft" activeCell="A32" sqref="A32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3" t="s">
        <v>347</v>
      </c>
    </row>
    <row r="2" ht="28.5" customHeight="1" spans="2:11">
      <c r="B2" s="49" t="s">
        <v>348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"单位名称："&amp;"罗平县第二中学"</f>
        <v>单位名称：罗平县第二中学</v>
      </c>
      <c r="B3" s="4"/>
    </row>
    <row r="4" ht="44.25" customHeight="1" spans="1:11">
      <c r="A4" s="134" t="s">
        <v>291</v>
      </c>
      <c r="B4" s="46" t="s">
        <v>349</v>
      </c>
      <c r="C4" s="46" t="s">
        <v>350</v>
      </c>
      <c r="D4" s="46" t="s">
        <v>351</v>
      </c>
      <c r="E4" s="46" t="s">
        <v>352</v>
      </c>
      <c r="F4" s="46" t="s">
        <v>353</v>
      </c>
      <c r="G4" s="51" t="s">
        <v>354</v>
      </c>
      <c r="H4" s="46" t="s">
        <v>355</v>
      </c>
      <c r="I4" s="51" t="s">
        <v>356</v>
      </c>
      <c r="J4" s="51" t="s">
        <v>357</v>
      </c>
      <c r="K4" s="46" t="s">
        <v>358</v>
      </c>
    </row>
    <row r="5" ht="18.75" customHeight="1" spans="1:11">
      <c r="A5" s="135">
        <v>1</v>
      </c>
      <c r="B5" s="136">
        <v>2</v>
      </c>
      <c r="C5" s="136">
        <v>3</v>
      </c>
      <c r="D5" s="136">
        <v>4</v>
      </c>
      <c r="E5" s="136">
        <v>5</v>
      </c>
      <c r="F5" s="136">
        <v>6</v>
      </c>
      <c r="G5" s="137">
        <v>7</v>
      </c>
      <c r="H5" s="136">
        <v>8</v>
      </c>
      <c r="I5" s="137">
        <v>9</v>
      </c>
      <c r="J5" s="137">
        <v>10</v>
      </c>
      <c r="K5" s="136">
        <v>11</v>
      </c>
    </row>
    <row r="6" ht="21.75" customHeight="1" spans="1:11">
      <c r="A6" s="14"/>
      <c r="B6" s="13" t="s">
        <v>359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8" t="s">
        <v>343</v>
      </c>
      <c r="B7" s="13" t="s">
        <v>341</v>
      </c>
      <c r="C7" s="13" t="s">
        <v>341</v>
      </c>
      <c r="D7" s="13" t="s">
        <v>360</v>
      </c>
      <c r="E7" s="13" t="s">
        <v>361</v>
      </c>
      <c r="F7" s="13" t="s">
        <v>362</v>
      </c>
      <c r="G7" s="13" t="s">
        <v>363</v>
      </c>
      <c r="H7" s="13" t="s">
        <v>152</v>
      </c>
      <c r="I7" s="13" t="s">
        <v>364</v>
      </c>
      <c r="J7" s="13" t="s">
        <v>365</v>
      </c>
      <c r="K7" s="13" t="s">
        <v>341</v>
      </c>
    </row>
    <row r="8" ht="19.5" customHeight="1" spans="1:11">
      <c r="A8" s="138" t="s">
        <v>343</v>
      </c>
      <c r="B8" s="13" t="s">
        <v>341</v>
      </c>
      <c r="C8" s="13" t="s">
        <v>341</v>
      </c>
      <c r="D8" s="13" t="s">
        <v>366</v>
      </c>
      <c r="E8" s="13" t="s">
        <v>367</v>
      </c>
      <c r="F8" s="13" t="s">
        <v>368</v>
      </c>
      <c r="G8" s="13" t="s">
        <v>363</v>
      </c>
      <c r="H8" s="13" t="s">
        <v>369</v>
      </c>
      <c r="I8" s="13" t="s">
        <v>370</v>
      </c>
      <c r="J8" s="13" t="s">
        <v>371</v>
      </c>
      <c r="K8" s="13" t="s">
        <v>341</v>
      </c>
    </row>
    <row r="9" ht="19.5" customHeight="1" spans="1:11">
      <c r="A9" s="138" t="s">
        <v>343</v>
      </c>
      <c r="B9" s="13" t="s">
        <v>341</v>
      </c>
      <c r="C9" s="13" t="s">
        <v>341</v>
      </c>
      <c r="D9" s="13" t="s">
        <v>372</v>
      </c>
      <c r="E9" s="13" t="s">
        <v>373</v>
      </c>
      <c r="F9" s="13" t="s">
        <v>374</v>
      </c>
      <c r="G9" s="13" t="s">
        <v>363</v>
      </c>
      <c r="H9" s="13" t="s">
        <v>375</v>
      </c>
      <c r="I9" s="13" t="s">
        <v>376</v>
      </c>
      <c r="J9" s="13" t="s">
        <v>371</v>
      </c>
      <c r="K9" s="13" t="s">
        <v>341</v>
      </c>
    </row>
    <row r="10" ht="19.5" customHeight="1" spans="1:11">
      <c r="A10" s="138" t="s">
        <v>346</v>
      </c>
      <c r="B10" s="13" t="s">
        <v>345</v>
      </c>
      <c r="C10" s="13" t="s">
        <v>377</v>
      </c>
      <c r="D10" s="13" t="s">
        <v>360</v>
      </c>
      <c r="E10" s="13" t="s">
        <v>361</v>
      </c>
      <c r="F10" s="13" t="s">
        <v>362</v>
      </c>
      <c r="G10" s="13" t="s">
        <v>363</v>
      </c>
      <c r="H10" s="13" t="s">
        <v>378</v>
      </c>
      <c r="I10" s="13" t="s">
        <v>364</v>
      </c>
      <c r="J10" s="13" t="s">
        <v>365</v>
      </c>
      <c r="K10" s="13" t="s">
        <v>379</v>
      </c>
    </row>
    <row r="11" ht="19.5" customHeight="1" spans="1:11">
      <c r="A11" s="138" t="s">
        <v>346</v>
      </c>
      <c r="B11" s="13" t="s">
        <v>345</v>
      </c>
      <c r="C11" s="13" t="s">
        <v>377</v>
      </c>
      <c r="D11" s="13" t="s">
        <v>366</v>
      </c>
      <c r="E11" s="13" t="s">
        <v>367</v>
      </c>
      <c r="F11" s="13" t="s">
        <v>368</v>
      </c>
      <c r="G11" s="13" t="s">
        <v>363</v>
      </c>
      <c r="H11" s="13" t="s">
        <v>369</v>
      </c>
      <c r="I11" s="13" t="s">
        <v>370</v>
      </c>
      <c r="J11" s="13" t="s">
        <v>371</v>
      </c>
      <c r="K11" s="13" t="s">
        <v>379</v>
      </c>
    </row>
    <row r="12" ht="19.5" customHeight="1" spans="1:11">
      <c r="A12" s="138" t="s">
        <v>346</v>
      </c>
      <c r="B12" s="13" t="s">
        <v>345</v>
      </c>
      <c r="C12" s="13" t="s">
        <v>377</v>
      </c>
      <c r="D12" s="13" t="s">
        <v>372</v>
      </c>
      <c r="E12" s="13" t="s">
        <v>373</v>
      </c>
      <c r="F12" s="13" t="s">
        <v>374</v>
      </c>
      <c r="G12" s="13" t="s">
        <v>363</v>
      </c>
      <c r="H12" s="13" t="s">
        <v>375</v>
      </c>
      <c r="I12" s="13" t="s">
        <v>376</v>
      </c>
      <c r="J12" s="13" t="s">
        <v>371</v>
      </c>
      <c r="K12" s="13" t="s">
        <v>380</v>
      </c>
    </row>
  </sheetData>
  <mergeCells count="7">
    <mergeCell ref="B2:K2"/>
    <mergeCell ref="A7:A9"/>
    <mergeCell ref="A10:A12"/>
    <mergeCell ref="B7:B9"/>
    <mergeCell ref="B10:B12"/>
    <mergeCell ref="C7:C9"/>
    <mergeCell ref="C10:C12"/>
  </mergeCells>
  <pageMargins left="0.7" right="0.7" top="0.75" bottom="0.75" header="0.3" footer="0.3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pane ySplit="5" topLeftCell="A6" activePane="bottomLeft" state="frozen"/>
      <selection/>
      <selection pane="bottomLeft" activeCell="A19" sqref="A19"/>
    </sheetView>
  </sheetViews>
  <sheetFormatPr defaultColWidth="9.125" defaultRowHeight="12" customHeight="1" outlineLevelRow="7"/>
  <cols>
    <col min="1" max="1" width="38" customWidth="1"/>
    <col min="2" max="11" width="10.625" customWidth="1"/>
  </cols>
  <sheetData>
    <row r="1" ht="17.25" customHeight="1" spans="11:11">
      <c r="K1" s="68" t="s">
        <v>381</v>
      </c>
    </row>
    <row r="2" ht="28.5" customHeight="1" spans="2:11">
      <c r="B2" s="124" t="s">
        <v>382</v>
      </c>
      <c r="C2" s="20"/>
      <c r="D2" s="20"/>
      <c r="E2" s="20"/>
      <c r="F2" s="20"/>
      <c r="G2" s="72"/>
      <c r="H2" s="20"/>
      <c r="I2" s="72"/>
      <c r="J2" s="72"/>
      <c r="K2" s="20"/>
    </row>
    <row r="3" ht="17.25" customHeight="1" spans="1:2">
      <c r="A3" t="str">
        <f>"单位名称："&amp;"罗平县第二中学"</f>
        <v>单位名称：罗平县第二中学</v>
      </c>
      <c r="B3" s="125"/>
    </row>
    <row r="4" ht="44.25" customHeight="1" spans="1:11">
      <c r="A4" s="126" t="s">
        <v>291</v>
      </c>
      <c r="B4" s="46" t="s">
        <v>349</v>
      </c>
      <c r="C4" s="46" t="s">
        <v>350</v>
      </c>
      <c r="D4" s="46" t="s">
        <v>351</v>
      </c>
      <c r="E4" s="46" t="s">
        <v>352</v>
      </c>
      <c r="F4" s="46" t="s">
        <v>353</v>
      </c>
      <c r="G4" s="51" t="s">
        <v>354</v>
      </c>
      <c r="H4" s="46" t="s">
        <v>355</v>
      </c>
      <c r="I4" s="51" t="s">
        <v>356</v>
      </c>
      <c r="J4" s="51" t="s">
        <v>357</v>
      </c>
      <c r="K4" s="46" t="s">
        <v>358</v>
      </c>
    </row>
    <row r="5" ht="14.25" customHeight="1" spans="1:11">
      <c r="A5" s="127">
        <v>1</v>
      </c>
      <c r="B5" s="128">
        <v>2</v>
      </c>
      <c r="C5" s="129">
        <v>3</v>
      </c>
      <c r="D5" s="130">
        <v>4</v>
      </c>
      <c r="E5" s="130">
        <v>5</v>
      </c>
      <c r="F5" s="130">
        <v>6</v>
      </c>
      <c r="G5" s="130">
        <v>7</v>
      </c>
      <c r="H5" s="129">
        <v>8</v>
      </c>
      <c r="I5" s="130">
        <v>8</v>
      </c>
      <c r="J5" s="129">
        <v>10</v>
      </c>
      <c r="K5" s="129">
        <v>11</v>
      </c>
    </row>
    <row r="6" ht="42" customHeight="1" spans="1:11">
      <c r="A6" s="14"/>
      <c r="B6" s="13"/>
      <c r="C6" s="131"/>
      <c r="D6" s="131"/>
      <c r="E6" s="131"/>
      <c r="F6" s="132"/>
      <c r="G6" s="133"/>
      <c r="H6" s="132"/>
      <c r="I6" s="133"/>
      <c r="J6" s="133"/>
      <c r="K6" s="132"/>
    </row>
    <row r="7" ht="51.75" customHeight="1" spans="1:11">
      <c r="A7" s="127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ht="32.25" customHeight="1" spans="1:1">
      <c r="A8" t="s">
        <v>383</v>
      </c>
    </row>
  </sheetData>
  <mergeCells count="1">
    <mergeCell ref="B2:K2"/>
  </mergeCells>
  <pageMargins left="0.7" right="0.7" top="0.75" bottom="0.75" header="0.3" footer="0.3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5" topLeftCell="A6" activePane="bottomLeft" state="frozen"/>
      <selection/>
      <selection pane="bottomLeft" activeCell="A21" sqref="A21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01">
        <v>1</v>
      </c>
      <c r="B1" s="102">
        <v>0</v>
      </c>
      <c r="C1" s="101">
        <v>1</v>
      </c>
      <c r="D1" s="117"/>
      <c r="E1" s="117"/>
      <c r="F1" s="100" t="s">
        <v>384</v>
      </c>
    </row>
    <row r="2" ht="26.25" customHeight="1" spans="1:6">
      <c r="A2" s="105" t="s">
        <v>385</v>
      </c>
      <c r="B2" s="105" t="s">
        <v>385</v>
      </c>
      <c r="C2" s="106"/>
      <c r="D2" s="118"/>
      <c r="E2" s="118"/>
      <c r="F2" s="118"/>
    </row>
    <row r="3" ht="13.5" customHeight="1" spans="1:6">
      <c r="A3" s="4" t="str">
        <f>"单位名称："&amp;"罗平县第二中学"</f>
        <v>单位名称：罗平县第二中学</v>
      </c>
      <c r="B3" s="4" t="s">
        <v>386</v>
      </c>
      <c r="C3" s="101"/>
      <c r="D3" s="117"/>
      <c r="E3" s="117"/>
      <c r="F3" s="301" t="s">
        <v>2</v>
      </c>
    </row>
    <row r="4" ht="19.5" customHeight="1" spans="1:6">
      <c r="A4" s="119" t="s">
        <v>387</v>
      </c>
      <c r="B4" s="120" t="s">
        <v>46</v>
      </c>
      <c r="C4" s="119" t="s">
        <v>47</v>
      </c>
      <c r="D4" s="10" t="s">
        <v>388</v>
      </c>
      <c r="E4" s="10"/>
      <c r="F4" s="10"/>
    </row>
    <row r="5" ht="18.75" customHeight="1" spans="1:6">
      <c r="A5" s="119"/>
      <c r="B5" s="121"/>
      <c r="C5" s="119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3" t="s">
        <v>128</v>
      </c>
      <c r="C6" s="51">
        <v>3</v>
      </c>
      <c r="D6" s="65">
        <v>4</v>
      </c>
      <c r="E6" s="65">
        <v>5</v>
      </c>
      <c r="F6" s="65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2" t="s">
        <v>91</v>
      </c>
      <c r="B9" s="122" t="s">
        <v>91</v>
      </c>
      <c r="C9" s="123" t="s">
        <v>91</v>
      </c>
      <c r="D9" s="15"/>
      <c r="E9" s="15"/>
      <c r="F9" s="15"/>
    </row>
    <row r="10" customHeight="1" spans="1:1">
      <c r="A10" t="s">
        <v>389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5" topLeftCell="A6" activePane="bottomLeft" state="frozen"/>
      <selection/>
      <selection pane="bottomLeft" activeCell="A19" sqref="A19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01">
        <v>1</v>
      </c>
      <c r="B1" s="102">
        <v>0</v>
      </c>
      <c r="C1" s="101">
        <v>1</v>
      </c>
      <c r="D1" s="103"/>
      <c r="E1" s="103"/>
      <c r="F1" s="104" t="s">
        <v>384</v>
      </c>
    </row>
    <row r="2" ht="26.25" customHeight="1" spans="1:6">
      <c r="A2" s="105" t="s">
        <v>390</v>
      </c>
      <c r="B2" s="105" t="s">
        <v>385</v>
      </c>
      <c r="C2" s="106"/>
      <c r="D2" s="107"/>
      <c r="E2" s="107"/>
      <c r="F2" s="107"/>
    </row>
    <row r="3" ht="13.5" customHeight="1" spans="1:6">
      <c r="A3" s="4" t="str">
        <f>"单位名称："&amp;"罗平县第二中学"</f>
        <v>单位名称：罗平县第二中学</v>
      </c>
      <c r="B3" s="108" t="s">
        <v>386</v>
      </c>
      <c r="C3" s="101"/>
      <c r="D3" s="103"/>
      <c r="E3" s="103"/>
      <c r="F3" s="301" t="s">
        <v>2</v>
      </c>
    </row>
    <row r="4" ht="19.5" customHeight="1" spans="1:6">
      <c r="A4" s="109" t="s">
        <v>387</v>
      </c>
      <c r="B4" s="110" t="s">
        <v>46</v>
      </c>
      <c r="C4" s="109" t="s">
        <v>47</v>
      </c>
      <c r="D4" s="37" t="s">
        <v>391</v>
      </c>
      <c r="E4" s="38"/>
      <c r="F4" s="39"/>
    </row>
    <row r="5" ht="18.75" customHeight="1" spans="1:6">
      <c r="A5" s="111"/>
      <c r="B5" s="112"/>
      <c r="C5" s="111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3" t="s">
        <v>128</v>
      </c>
      <c r="C6" s="51">
        <v>3</v>
      </c>
      <c r="D6" s="65">
        <v>4</v>
      </c>
      <c r="E6" s="65">
        <v>5</v>
      </c>
      <c r="F6" s="65">
        <v>6</v>
      </c>
    </row>
    <row r="7" ht="21" customHeight="1" spans="1:6">
      <c r="A7" s="13"/>
      <c r="B7" s="114"/>
      <c r="C7" s="114"/>
      <c r="D7" s="15"/>
      <c r="E7" s="15"/>
      <c r="F7" s="15"/>
    </row>
    <row r="8" ht="21" customHeight="1" spans="1:6">
      <c r="A8" s="114"/>
      <c r="B8" s="13"/>
      <c r="C8" s="13"/>
      <c r="D8" s="15"/>
      <c r="E8" s="15"/>
      <c r="F8" s="15"/>
    </row>
    <row r="9" ht="18.75" customHeight="1" spans="1:6">
      <c r="A9" s="115" t="s">
        <v>91</v>
      </c>
      <c r="B9" s="115" t="s">
        <v>91</v>
      </c>
      <c r="C9" s="116" t="s">
        <v>91</v>
      </c>
      <c r="D9" s="15"/>
      <c r="E9" s="15"/>
      <c r="F9" s="15"/>
    </row>
    <row r="10" customHeight="1" spans="1:1">
      <c r="A10" t="s">
        <v>392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pane ySplit="7" topLeftCell="A8" activePane="bottomLeft" state="frozen"/>
      <selection/>
      <selection pane="bottomLeft" activeCell="B24" sqref="B24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68"/>
      <c r="P1" s="68"/>
      <c r="Q1" s="40" t="s">
        <v>393</v>
      </c>
    </row>
    <row r="2" ht="27.75" customHeight="1" spans="1:17">
      <c r="A2" s="41" t="s">
        <v>394</v>
      </c>
      <c r="B2" s="20"/>
      <c r="C2" s="20"/>
      <c r="D2" s="20"/>
      <c r="E2" s="20"/>
      <c r="F2" s="20"/>
      <c r="G2" s="20"/>
      <c r="H2" s="20"/>
      <c r="I2" s="20"/>
      <c r="J2" s="20"/>
      <c r="K2" s="72"/>
      <c r="L2" s="20"/>
      <c r="M2" s="20"/>
      <c r="N2" s="20"/>
      <c r="O2" s="72"/>
      <c r="P2" s="72"/>
      <c r="Q2" s="20"/>
    </row>
    <row r="3" ht="18.75" customHeight="1" spans="1:17">
      <c r="A3" s="42" t="str">
        <f>"单位名称："&amp;"罗平县第二中学"</f>
        <v>单位名称：罗平县第二中学</v>
      </c>
      <c r="B3" s="22"/>
      <c r="C3" s="22"/>
      <c r="D3" s="22"/>
      <c r="E3" s="22"/>
      <c r="F3" s="22"/>
      <c r="G3" s="22"/>
      <c r="H3" s="22"/>
      <c r="I3" s="22"/>
      <c r="J3" s="22"/>
      <c r="O3" s="87"/>
      <c r="P3" s="87"/>
      <c r="Q3" s="301" t="s">
        <v>2</v>
      </c>
    </row>
    <row r="4" ht="15.75" customHeight="1" spans="1:17">
      <c r="A4" s="24" t="s">
        <v>395</v>
      </c>
      <c r="B4" s="74" t="s">
        <v>396</v>
      </c>
      <c r="C4" s="74" t="s">
        <v>397</v>
      </c>
      <c r="D4" s="74" t="s">
        <v>398</v>
      </c>
      <c r="E4" s="74" t="s">
        <v>399</v>
      </c>
      <c r="F4" s="74" t="s">
        <v>400</v>
      </c>
      <c r="G4" s="44" t="s">
        <v>297</v>
      </c>
      <c r="H4" s="44"/>
      <c r="I4" s="44"/>
      <c r="J4" s="44"/>
      <c r="K4" s="88"/>
      <c r="L4" s="44"/>
      <c r="M4" s="44"/>
      <c r="N4" s="44"/>
      <c r="O4" s="89"/>
      <c r="P4" s="88"/>
      <c r="Q4" s="45"/>
    </row>
    <row r="5" ht="17.25" customHeight="1" spans="1:17">
      <c r="A5" s="27"/>
      <c r="B5" s="76"/>
      <c r="C5" s="76"/>
      <c r="D5" s="76"/>
      <c r="E5" s="76"/>
      <c r="F5" s="76"/>
      <c r="G5" s="76" t="s">
        <v>29</v>
      </c>
      <c r="H5" s="76" t="s">
        <v>32</v>
      </c>
      <c r="I5" s="76" t="s">
        <v>401</v>
      </c>
      <c r="J5" s="76" t="s">
        <v>402</v>
      </c>
      <c r="K5" s="77" t="s">
        <v>403</v>
      </c>
      <c r="L5" s="90" t="s">
        <v>36</v>
      </c>
      <c r="M5" s="90"/>
      <c r="N5" s="90"/>
      <c r="O5" s="91"/>
      <c r="P5" s="96"/>
      <c r="Q5" s="78"/>
    </row>
    <row r="6" ht="54" customHeight="1" spans="1:17">
      <c r="A6" s="30"/>
      <c r="B6" s="78"/>
      <c r="C6" s="78"/>
      <c r="D6" s="78"/>
      <c r="E6" s="78"/>
      <c r="F6" s="78"/>
      <c r="G6" s="78"/>
      <c r="H6" s="78" t="s">
        <v>31</v>
      </c>
      <c r="I6" s="78"/>
      <c r="J6" s="78"/>
      <c r="K6" s="79"/>
      <c r="L6" s="78" t="s">
        <v>31</v>
      </c>
      <c r="M6" s="78" t="s">
        <v>37</v>
      </c>
      <c r="N6" s="78" t="s">
        <v>306</v>
      </c>
      <c r="O6" s="52" t="s">
        <v>39</v>
      </c>
      <c r="P6" s="79" t="s">
        <v>40</v>
      </c>
      <c r="Q6" s="78" t="s">
        <v>41</v>
      </c>
    </row>
    <row r="7" ht="15" customHeight="1" spans="1:17">
      <c r="A7" s="31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13"/>
      <c r="B8" s="80"/>
      <c r="C8" s="80"/>
      <c r="D8" s="80"/>
      <c r="E8" s="9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2" t="s">
        <v>91</v>
      </c>
      <c r="B10" s="83"/>
      <c r="C10" s="83"/>
      <c r="D10" s="83"/>
      <c r="E10" s="9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404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pane ySplit="6" topLeftCell="A7" activePane="bottomLeft" state="frozen"/>
      <selection/>
      <selection pane="bottomLeft" activeCell="A11" sqref="A11"/>
    </sheetView>
  </sheetViews>
  <sheetFormatPr defaultColWidth="9.125" defaultRowHeight="14.25" customHeight="1"/>
  <cols>
    <col min="1" max="1" width="9" customWidth="1"/>
    <col min="2" max="2" width="17.25" customWidth="1"/>
    <col min="3" max="3" width="27.625" customWidth="1"/>
    <col min="4" max="4" width="18.375" customWidth="1"/>
    <col min="5" max="7" width="13" customWidth="1"/>
    <col min="8" max="8" width="5.25" customWidth="1"/>
    <col min="9" max="9" width="13" customWidth="1"/>
    <col min="10" max="10" width="7.125" customWidth="1"/>
    <col min="11" max="11" width="17.25" customWidth="1"/>
    <col min="12" max="12" width="19.25" customWidth="1"/>
    <col min="13" max="13" width="5.25" customWidth="1"/>
    <col min="14" max="15" width="9" customWidth="1"/>
    <col min="16" max="16" width="13" customWidth="1"/>
    <col min="17" max="17" width="17.25" customWidth="1"/>
    <col min="18" max="18" width="9" customWidth="1"/>
  </cols>
  <sheetData>
    <row r="1" ht="13.5" customHeight="1" spans="1:18">
      <c r="A1" s="69"/>
      <c r="B1" s="69"/>
      <c r="C1" s="69"/>
      <c r="D1" s="70"/>
      <c r="E1" s="70"/>
      <c r="F1" s="70"/>
      <c r="G1" s="70"/>
      <c r="H1" s="69"/>
      <c r="I1" s="69"/>
      <c r="J1" s="69"/>
      <c r="K1" s="69"/>
      <c r="L1" s="85"/>
      <c r="M1" s="69"/>
      <c r="N1" s="69"/>
      <c r="O1" s="69"/>
      <c r="P1" s="68"/>
      <c r="Q1" s="92"/>
      <c r="R1" s="93" t="s">
        <v>405</v>
      </c>
    </row>
    <row r="2" ht="27.75" customHeight="1" spans="1:18">
      <c r="A2" s="41" t="s">
        <v>406</v>
      </c>
      <c r="B2" s="71"/>
      <c r="C2" s="71"/>
      <c r="D2" s="72"/>
      <c r="E2" s="72"/>
      <c r="F2" s="72"/>
      <c r="G2" s="72"/>
      <c r="H2" s="71"/>
      <c r="I2" s="71"/>
      <c r="J2" s="71"/>
      <c r="K2" s="71"/>
      <c r="L2" s="86"/>
      <c r="M2" s="71"/>
      <c r="N2" s="71"/>
      <c r="O2" s="71"/>
      <c r="P2" s="72"/>
      <c r="Q2" s="86"/>
      <c r="R2" s="71"/>
    </row>
    <row r="3" ht="18.75" customHeight="1" spans="1:18">
      <c r="A3" s="73" t="str">
        <f>"单位名称："&amp;"罗平县第二中学"</f>
        <v>单位名称：罗平县第二中学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5"/>
      <c r="M3" s="69"/>
      <c r="N3" s="69"/>
      <c r="O3" s="69"/>
      <c r="P3" s="87"/>
      <c r="Q3" s="94"/>
      <c r="R3" s="304" t="s">
        <v>2</v>
      </c>
    </row>
    <row r="4" ht="15.75" customHeight="1" spans="1:18">
      <c r="A4" s="24" t="s">
        <v>395</v>
      </c>
      <c r="B4" s="74" t="s">
        <v>407</v>
      </c>
      <c r="C4" s="74" t="s">
        <v>408</v>
      </c>
      <c r="D4" s="75" t="s">
        <v>409</v>
      </c>
      <c r="E4" s="75" t="s">
        <v>410</v>
      </c>
      <c r="F4" s="75" t="s">
        <v>411</v>
      </c>
      <c r="G4" s="75" t="s">
        <v>412</v>
      </c>
      <c r="H4" s="44" t="s">
        <v>297</v>
      </c>
      <c r="I4" s="44"/>
      <c r="J4" s="44"/>
      <c r="K4" s="44"/>
      <c r="L4" s="88"/>
      <c r="M4" s="44"/>
      <c r="N4" s="44"/>
      <c r="O4" s="44"/>
      <c r="P4" s="89"/>
      <c r="Q4" s="88"/>
      <c r="R4" s="45"/>
    </row>
    <row r="5" ht="17.25" customHeight="1" spans="1:18">
      <c r="A5" s="27"/>
      <c r="B5" s="76"/>
      <c r="C5" s="76"/>
      <c r="D5" s="77"/>
      <c r="E5" s="77"/>
      <c r="F5" s="77"/>
      <c r="G5" s="77"/>
      <c r="H5" s="76" t="s">
        <v>29</v>
      </c>
      <c r="I5" s="76" t="s">
        <v>32</v>
      </c>
      <c r="J5" s="76" t="s">
        <v>401</v>
      </c>
      <c r="K5" s="76" t="s">
        <v>402</v>
      </c>
      <c r="L5" s="77" t="s">
        <v>403</v>
      </c>
      <c r="M5" s="90" t="s">
        <v>413</v>
      </c>
      <c r="N5" s="90"/>
      <c r="O5" s="90"/>
      <c r="P5" s="91"/>
      <c r="Q5" s="96"/>
      <c r="R5" s="78"/>
    </row>
    <row r="6" ht="54" customHeight="1" spans="1:18">
      <c r="A6" s="30"/>
      <c r="B6" s="78"/>
      <c r="C6" s="78"/>
      <c r="D6" s="79"/>
      <c r="E6" s="79"/>
      <c r="F6" s="79"/>
      <c r="G6" s="79"/>
      <c r="H6" s="78"/>
      <c r="I6" s="78" t="s">
        <v>31</v>
      </c>
      <c r="J6" s="78"/>
      <c r="K6" s="78"/>
      <c r="L6" s="79"/>
      <c r="M6" s="78" t="s">
        <v>31</v>
      </c>
      <c r="N6" s="78" t="s">
        <v>37</v>
      </c>
      <c r="O6" s="78" t="s">
        <v>306</v>
      </c>
      <c r="P6" s="52" t="s">
        <v>39</v>
      </c>
      <c r="Q6" s="79" t="s">
        <v>40</v>
      </c>
      <c r="R6" s="78" t="s">
        <v>41</v>
      </c>
    </row>
    <row r="7" ht="15" customHeight="1" spans="1:18">
      <c r="A7" s="30">
        <v>1</v>
      </c>
      <c r="B7" s="78">
        <v>2</v>
      </c>
      <c r="C7" s="78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</row>
    <row r="8" ht="21" customHeight="1" spans="1:18">
      <c r="A8" s="13"/>
      <c r="B8" s="80"/>
      <c r="C8" s="80"/>
      <c r="D8" s="81"/>
      <c r="E8" s="81"/>
      <c r="F8" s="81"/>
      <c r="G8" s="8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2" t="s">
        <v>414</v>
      </c>
      <c r="B10" s="83"/>
      <c r="C10" s="84"/>
      <c r="D10" s="81"/>
      <c r="E10" s="81"/>
      <c r="F10" s="81"/>
      <c r="G10" s="8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415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pane ySplit="5" topLeftCell="A6" activePane="bottomLeft" state="frozen"/>
      <selection/>
      <selection pane="bottomLeft" activeCell="D28" sqref="D28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7" width="10.25" customWidth="1"/>
  </cols>
  <sheetData>
    <row r="1" ht="13.5" customHeight="1" spans="4:17">
      <c r="D1" s="54"/>
      <c r="F1" s="55"/>
      <c r="Q1" s="68" t="s">
        <v>416</v>
      </c>
    </row>
    <row r="2" ht="35.25" customHeight="1" spans="1:17">
      <c r="A2" s="56" t="s">
        <v>417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6">
      <c r="A3" s="58" t="str">
        <f>"单位名称："&amp;"罗平县第二中学"</f>
        <v>单位名称：罗平县第二中学</v>
      </c>
      <c r="B3" s="59"/>
      <c r="C3" s="59"/>
      <c r="D3" s="60"/>
      <c r="E3" s="59"/>
      <c r="F3" s="61"/>
      <c r="G3" s="59"/>
      <c r="H3" s="59"/>
      <c r="I3" s="59"/>
      <c r="J3" s="59"/>
      <c r="K3" s="59"/>
      <c r="L3" s="59"/>
      <c r="M3" s="59"/>
      <c r="N3" s="22"/>
      <c r="O3" s="22"/>
      <c r="P3" s="305" t="s">
        <v>2</v>
      </c>
    </row>
    <row r="4" ht="19.5" customHeight="1" spans="1:17">
      <c r="A4" s="10" t="s">
        <v>418</v>
      </c>
      <c r="B4" s="10" t="s">
        <v>297</v>
      </c>
      <c r="C4" s="10"/>
      <c r="D4" s="10"/>
      <c r="E4" s="10" t="s">
        <v>419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420</v>
      </c>
      <c r="E5" s="63" t="s">
        <v>421</v>
      </c>
      <c r="F5" s="64" t="s">
        <v>422</v>
      </c>
      <c r="G5" s="64" t="s">
        <v>423</v>
      </c>
      <c r="H5" s="64" t="s">
        <v>424</v>
      </c>
      <c r="I5" s="64" t="s">
        <v>425</v>
      </c>
      <c r="J5" s="64" t="s">
        <v>426</v>
      </c>
      <c r="K5" s="64" t="s">
        <v>427</v>
      </c>
      <c r="L5" s="64" t="s">
        <v>428</v>
      </c>
      <c r="M5" s="64" t="s">
        <v>429</v>
      </c>
      <c r="N5" s="64" t="s">
        <v>430</v>
      </c>
      <c r="O5" s="64" t="s">
        <v>431</v>
      </c>
      <c r="P5" s="64" t="s">
        <v>432</v>
      </c>
      <c r="Q5" s="64" t="s">
        <v>433</v>
      </c>
    </row>
    <row r="6" ht="19.5" customHeight="1" spans="1:17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5">
        <v>6</v>
      </c>
      <c r="G6" s="65">
        <v>7</v>
      </c>
      <c r="H6" s="65">
        <v>8</v>
      </c>
      <c r="I6" s="65">
        <v>9</v>
      </c>
      <c r="J6" s="65">
        <v>10</v>
      </c>
      <c r="K6" s="65">
        <v>11</v>
      </c>
      <c r="L6" s="65">
        <v>12</v>
      </c>
      <c r="M6" s="65">
        <v>13</v>
      </c>
      <c r="N6" s="65">
        <v>14</v>
      </c>
      <c r="O6" s="65">
        <v>15</v>
      </c>
      <c r="P6" s="65">
        <v>16</v>
      </c>
      <c r="Q6" s="65">
        <v>17</v>
      </c>
    </row>
    <row r="7" ht="18.75" customHeight="1" spans="1:17">
      <c r="A7" s="6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434</v>
      </c>
    </row>
  </sheetData>
  <mergeCells count="6">
    <mergeCell ref="A2:Q2"/>
    <mergeCell ref="A3:J3"/>
    <mergeCell ref="P3:Q3"/>
    <mergeCell ref="B4:D4"/>
    <mergeCell ref="E4:Q4"/>
    <mergeCell ref="A4:A5"/>
  </mergeCells>
  <pageMargins left="0.7" right="0.7" top="0.75" bottom="0.75" header="0.3" footer="0.3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9" sqref="A19"/>
    </sheetView>
  </sheetViews>
  <sheetFormatPr defaultColWidth="9.125" defaultRowHeight="12" customHeight="1" outlineLevelRow="7"/>
  <cols>
    <col min="1" max="1" width="19.25" customWidth="1"/>
    <col min="2" max="2" width="17.25" customWidth="1"/>
    <col min="3" max="6" width="9" customWidth="1"/>
    <col min="7" max="7" width="7.125" customWidth="1"/>
    <col min="8" max="10" width="9" customWidth="1"/>
  </cols>
  <sheetData>
    <row r="1" customHeight="1" spans="10:10">
      <c r="J1" s="53" t="s">
        <v>435</v>
      </c>
    </row>
    <row r="2" ht="28.5" customHeight="1" spans="1:10">
      <c r="A2" s="49" t="s">
        <v>436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"单位名称："&amp;"罗平县第二中学"</f>
        <v>单位名称：罗平县第二中学</v>
      </c>
    </row>
    <row r="4" ht="44.25" customHeight="1" spans="1:10">
      <c r="A4" s="46" t="s">
        <v>349</v>
      </c>
      <c r="B4" s="46" t="s">
        <v>350</v>
      </c>
      <c r="C4" s="46" t="s">
        <v>351</v>
      </c>
      <c r="D4" s="46" t="s">
        <v>352</v>
      </c>
      <c r="E4" s="46" t="s">
        <v>353</v>
      </c>
      <c r="F4" s="51" t="s">
        <v>354</v>
      </c>
      <c r="G4" s="46" t="s">
        <v>355</v>
      </c>
      <c r="H4" s="51" t="s">
        <v>356</v>
      </c>
      <c r="I4" s="51" t="s">
        <v>357</v>
      </c>
      <c r="J4" s="46" t="s">
        <v>358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434</v>
      </c>
    </row>
  </sheetData>
  <mergeCells count="2">
    <mergeCell ref="A2:J2"/>
    <mergeCell ref="A3:H3"/>
  </mergeCells>
  <pageMargins left="0.7" right="0.7" top="0.75" bottom="0.75" header="0.3" footer="0.3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20" sqref="A20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437</v>
      </c>
    </row>
    <row r="2" ht="28.5" customHeight="1" spans="1:8">
      <c r="A2" s="41" t="s">
        <v>438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"单位名称："&amp;"罗平县第二中学"</f>
        <v>单位名称：罗平县第二中学</v>
      </c>
      <c r="B3" s="21"/>
    </row>
    <row r="4" ht="18" customHeight="1" spans="1:8">
      <c r="A4" s="24" t="s">
        <v>387</v>
      </c>
      <c r="B4" s="24" t="s">
        <v>439</v>
      </c>
      <c r="C4" s="24" t="s">
        <v>440</v>
      </c>
      <c r="D4" s="24" t="s">
        <v>441</v>
      </c>
      <c r="E4" s="24" t="s">
        <v>442</v>
      </c>
      <c r="F4" s="43" t="s">
        <v>443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399</v>
      </c>
      <c r="G5" s="46" t="s">
        <v>444</v>
      </c>
      <c r="H5" s="46" t="s">
        <v>362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10" customHeight="1" spans="1:1">
      <c r="A10" t="s">
        <v>445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6" topLeftCell="A7" activePane="bottomLeft" state="frozen"/>
      <selection/>
      <selection pane="bottomLeft" activeCell="A20" sqref="A20"/>
    </sheetView>
  </sheetViews>
  <sheetFormatPr defaultColWidth="20.625" defaultRowHeight="14.25" customHeight="1"/>
  <sheetData>
    <row r="1" ht="13.5" customHeight="1" spans="4:11">
      <c r="D1" s="19"/>
      <c r="E1" s="19"/>
      <c r="F1" s="19"/>
      <c r="G1" s="19"/>
      <c r="K1" s="36" t="s">
        <v>446</v>
      </c>
    </row>
    <row r="2" ht="27.75" customHeight="1" spans="1:11">
      <c r="A2" s="20" t="s">
        <v>447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"单位名称："&amp;"罗平县第二中学"</f>
        <v>单位名称：罗平县第二中学</v>
      </c>
      <c r="B3" s="21"/>
      <c r="C3" s="21"/>
      <c r="D3" s="21"/>
      <c r="E3" s="21"/>
      <c r="F3" s="21"/>
      <c r="G3" s="21"/>
      <c r="H3" s="22"/>
      <c r="I3" s="22"/>
      <c r="J3" s="22"/>
      <c r="K3" s="306" t="s">
        <v>2</v>
      </c>
    </row>
    <row r="4" ht="21.75" customHeight="1" spans="1:11">
      <c r="A4" s="23" t="s">
        <v>336</v>
      </c>
      <c r="B4" s="23" t="s">
        <v>292</v>
      </c>
      <c r="C4" s="23" t="s">
        <v>290</v>
      </c>
      <c r="D4" s="24" t="s">
        <v>293</v>
      </c>
      <c r="E4" s="24" t="s">
        <v>294</v>
      </c>
      <c r="F4" s="24" t="s">
        <v>337</v>
      </c>
      <c r="G4" s="24" t="s">
        <v>338</v>
      </c>
      <c r="H4" s="25" t="s">
        <v>29</v>
      </c>
      <c r="I4" s="37" t="s">
        <v>448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449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G7" sqref="G7"/>
    </sheetView>
  </sheetViews>
  <sheetFormatPr defaultColWidth="8" defaultRowHeight="14.25" customHeight="1"/>
  <cols>
    <col min="1" max="2" width="15" customWidth="1"/>
    <col min="3" max="4" width="7.5" customWidth="1"/>
    <col min="5" max="8" width="11.375" customWidth="1"/>
    <col min="9" max="9" width="5.25" customWidth="1"/>
    <col min="10" max="10" width="8" customWidth="1"/>
    <col min="11" max="13" width="11.375" customWidth="1"/>
    <col min="14" max="14" width="8" customWidth="1"/>
    <col min="15" max="15" width="4.75" customWidth="1"/>
    <col min="16" max="16" width="9.625" customWidth="1"/>
    <col min="17" max="17" width="13.125" customWidth="1"/>
    <col min="18" max="19" width="9.625" customWidth="1"/>
    <col min="20" max="20" width="8" customWidth="1"/>
  </cols>
  <sheetData>
    <row r="1" customHeight="1" spans="9:20">
      <c r="I1" s="70"/>
      <c r="O1" s="70"/>
      <c r="P1" s="70"/>
      <c r="Q1" s="70"/>
      <c r="R1" s="70"/>
      <c r="S1" s="94" t="s">
        <v>24</v>
      </c>
      <c r="T1" s="36" t="s">
        <v>24</v>
      </c>
    </row>
    <row r="2" ht="36" customHeight="1" spans="1:20">
      <c r="A2" s="262" t="s">
        <v>25</v>
      </c>
      <c r="B2" s="20"/>
      <c r="C2" s="20"/>
      <c r="D2" s="20"/>
      <c r="E2" s="20"/>
      <c r="F2" s="20"/>
      <c r="G2" s="20"/>
      <c r="H2" s="20"/>
      <c r="I2" s="72"/>
      <c r="J2" s="20"/>
      <c r="K2" s="20"/>
      <c r="L2" s="20"/>
      <c r="M2" s="20"/>
      <c r="N2" s="20"/>
      <c r="O2" s="72"/>
      <c r="P2" s="72"/>
      <c r="Q2" s="72"/>
      <c r="R2" s="72"/>
      <c r="S2" s="20"/>
      <c r="T2" s="72"/>
    </row>
    <row r="3" ht="20.25" customHeight="1" spans="1:20">
      <c r="A3" s="42" t="str">
        <f>"单位名称："&amp;"罗平县第二中学"</f>
        <v>单位名称：罗平县第二中学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99" t="s">
        <v>2</v>
      </c>
      <c r="T3" s="284" t="s">
        <v>26</v>
      </c>
    </row>
    <row r="4" ht="18.75" customHeight="1" spans="1:20">
      <c r="A4" s="263" t="s">
        <v>27</v>
      </c>
      <c r="B4" s="264" t="s">
        <v>28</v>
      </c>
      <c r="C4" s="264" t="s">
        <v>29</v>
      </c>
      <c r="D4" s="265" t="s">
        <v>30</v>
      </c>
      <c r="E4" s="266"/>
      <c r="F4" s="266"/>
      <c r="G4" s="266"/>
      <c r="H4" s="266"/>
      <c r="I4" s="276"/>
      <c r="J4" s="266"/>
      <c r="K4" s="266"/>
      <c r="L4" s="266"/>
      <c r="M4" s="266"/>
      <c r="N4" s="277"/>
      <c r="O4" s="265" t="s">
        <v>20</v>
      </c>
      <c r="P4" s="265"/>
      <c r="Q4" s="265"/>
      <c r="R4" s="265"/>
      <c r="S4" s="266"/>
      <c r="T4" s="285"/>
    </row>
    <row r="5" ht="24.75" customHeight="1" spans="1:20">
      <c r="A5" s="267"/>
      <c r="B5" s="268"/>
      <c r="C5" s="268"/>
      <c r="D5" s="268" t="s">
        <v>31</v>
      </c>
      <c r="E5" s="268" t="s">
        <v>32</v>
      </c>
      <c r="F5" s="268" t="s">
        <v>33</v>
      </c>
      <c r="G5" s="268" t="s">
        <v>34</v>
      </c>
      <c r="H5" s="268" t="s">
        <v>35</v>
      </c>
      <c r="I5" s="278" t="s">
        <v>36</v>
      </c>
      <c r="J5" s="279"/>
      <c r="K5" s="279"/>
      <c r="L5" s="279"/>
      <c r="M5" s="279"/>
      <c r="N5" s="280"/>
      <c r="O5" s="281" t="s">
        <v>31</v>
      </c>
      <c r="P5" s="281" t="s">
        <v>32</v>
      </c>
      <c r="Q5" s="263" t="s">
        <v>33</v>
      </c>
      <c r="R5" s="264" t="s">
        <v>34</v>
      </c>
      <c r="S5" s="286" t="s">
        <v>35</v>
      </c>
      <c r="T5" s="264" t="s">
        <v>36</v>
      </c>
    </row>
    <row r="6" ht="24.75" customHeight="1" spans="1:20">
      <c r="A6" s="269"/>
      <c r="B6" s="270"/>
      <c r="C6" s="270"/>
      <c r="D6" s="270"/>
      <c r="E6" s="270"/>
      <c r="F6" s="270"/>
      <c r="G6" s="270"/>
      <c r="H6" s="270"/>
      <c r="I6" s="12" t="s">
        <v>31</v>
      </c>
      <c r="J6" s="282" t="s">
        <v>37</v>
      </c>
      <c r="K6" s="282" t="s">
        <v>38</v>
      </c>
      <c r="L6" s="282" t="s">
        <v>39</v>
      </c>
      <c r="M6" s="282" t="s">
        <v>40</v>
      </c>
      <c r="N6" s="282" t="s">
        <v>41</v>
      </c>
      <c r="O6" s="283"/>
      <c r="P6" s="283"/>
      <c r="Q6" s="287"/>
      <c r="R6" s="283"/>
      <c r="S6" s="270"/>
      <c r="T6" s="270"/>
    </row>
    <row r="7" ht="35.1" customHeight="1" spans="1:20">
      <c r="A7" s="271">
        <v>1</v>
      </c>
      <c r="B7" s="11">
        <v>2</v>
      </c>
      <c r="C7" s="11">
        <v>3</v>
      </c>
      <c r="D7" s="11">
        <v>4</v>
      </c>
      <c r="E7" s="272">
        <v>5</v>
      </c>
      <c r="F7" s="273">
        <v>6</v>
      </c>
      <c r="G7" s="273">
        <v>7</v>
      </c>
      <c r="H7" s="272">
        <v>8</v>
      </c>
      <c r="I7" s="272">
        <v>9</v>
      </c>
      <c r="J7" s="273">
        <v>10</v>
      </c>
      <c r="K7" s="273">
        <v>11</v>
      </c>
      <c r="L7" s="272">
        <v>12</v>
      </c>
      <c r="M7" s="272">
        <v>13</v>
      </c>
      <c r="N7" s="273">
        <v>14</v>
      </c>
      <c r="O7" s="273">
        <v>15</v>
      </c>
      <c r="P7" s="272">
        <v>16</v>
      </c>
      <c r="Q7" s="288">
        <v>17</v>
      </c>
      <c r="R7" s="289">
        <v>18</v>
      </c>
      <c r="S7" s="289">
        <v>19</v>
      </c>
      <c r="T7" s="289">
        <v>20</v>
      </c>
    </row>
    <row r="8" ht="35.1" customHeight="1" spans="1:20">
      <c r="A8" s="13" t="s">
        <v>42</v>
      </c>
      <c r="B8" s="13" t="s">
        <v>43</v>
      </c>
      <c r="C8" s="15">
        <v>2628.12</v>
      </c>
      <c r="D8" s="15">
        <v>2628.12</v>
      </c>
      <c r="E8" s="15">
        <v>2428.12</v>
      </c>
      <c r="F8" s="15"/>
      <c r="G8" s="15"/>
      <c r="H8" s="15">
        <v>180</v>
      </c>
      <c r="I8" s="15">
        <v>20</v>
      </c>
      <c r="J8" s="15"/>
      <c r="K8" s="15"/>
      <c r="L8" s="15"/>
      <c r="M8" s="15"/>
      <c r="N8" s="15">
        <v>20</v>
      </c>
      <c r="O8" s="15"/>
      <c r="P8" s="15"/>
      <c r="Q8" s="15"/>
      <c r="R8" s="15"/>
      <c r="S8" s="15"/>
      <c r="T8" s="15"/>
    </row>
    <row r="9" ht="35.1" customHeight="1" spans="1:20">
      <c r="A9" s="274" t="s">
        <v>29</v>
      </c>
      <c r="B9" s="275"/>
      <c r="C9" s="15">
        <v>2628.12</v>
      </c>
      <c r="D9" s="15">
        <v>2628.12</v>
      </c>
      <c r="E9" s="15">
        <v>2428.12</v>
      </c>
      <c r="F9" s="15"/>
      <c r="G9" s="15"/>
      <c r="H9" s="15">
        <v>180</v>
      </c>
      <c r="I9" s="15">
        <v>20</v>
      </c>
      <c r="J9" s="15"/>
      <c r="K9" s="15"/>
      <c r="L9" s="15"/>
      <c r="M9" s="15"/>
      <c r="N9" s="15">
        <v>20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" right="0.7" top="0.75" bottom="0.75" header="0.3" footer="0.3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B1" workbookViewId="0">
      <selection activeCell="E17" sqref="E17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450</v>
      </c>
    </row>
    <row r="2" ht="27.75" customHeight="1" spans="1:7">
      <c r="A2" s="3" t="s">
        <v>451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"单位名称："&amp;"罗平县第三中学"</f>
        <v>单位名称：罗平县第三中学</v>
      </c>
      <c r="B3" s="5"/>
      <c r="C3" s="5"/>
      <c r="D3" s="5"/>
      <c r="E3" s="6"/>
      <c r="F3" s="6"/>
      <c r="G3" s="306" t="s">
        <v>2</v>
      </c>
    </row>
    <row r="4" ht="21.75" customHeight="1" spans="1:7">
      <c r="A4" s="8" t="s">
        <v>290</v>
      </c>
      <c r="B4" s="8" t="s">
        <v>336</v>
      </c>
      <c r="C4" s="8" t="s">
        <v>292</v>
      </c>
      <c r="D4" s="9" t="s">
        <v>452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453</v>
      </c>
      <c r="F5" s="9" t="s">
        <v>454</v>
      </c>
      <c r="G5" s="9" t="s">
        <v>455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8.25</v>
      </c>
      <c r="F8" s="15"/>
      <c r="G8" s="15"/>
    </row>
    <row r="9" ht="24.75" customHeight="1" spans="1:7">
      <c r="A9" s="14"/>
      <c r="B9" s="13" t="s">
        <v>456</v>
      </c>
      <c r="C9" s="13" t="s">
        <v>332</v>
      </c>
      <c r="D9" s="13" t="s">
        <v>457</v>
      </c>
      <c r="E9" s="15">
        <v>8.25</v>
      </c>
      <c r="F9" s="15"/>
      <c r="G9" s="15"/>
    </row>
    <row r="10" ht="18.75" customHeight="1" spans="1:7">
      <c r="A10" s="16" t="s">
        <v>29</v>
      </c>
      <c r="B10" s="17" t="s">
        <v>458</v>
      </c>
      <c r="C10" s="17"/>
      <c r="D10" s="18"/>
      <c r="E10" s="15">
        <v>8.25</v>
      </c>
      <c r="F10" s="15"/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pane ySplit="5" topLeftCell="A6" activePane="bottomLeft" state="frozen"/>
      <selection/>
      <selection pane="bottomLeft" activeCell="I18" sqref="I18"/>
    </sheetView>
  </sheetViews>
  <sheetFormatPr defaultColWidth="9.125" defaultRowHeight="14.25" customHeight="1"/>
  <cols>
    <col min="1" max="1" width="13.875" customWidth="1"/>
    <col min="2" max="2" width="34.625" customWidth="1"/>
    <col min="3" max="4" width="7.5" customWidth="1"/>
    <col min="5" max="5" width="15.125" customWidth="1"/>
    <col min="6" max="6" width="6" customWidth="1"/>
    <col min="7" max="7" width="15.125" customWidth="1"/>
    <col min="8" max="8" width="11.375" customWidth="1"/>
    <col min="9" max="9" width="13.125" customWidth="1"/>
    <col min="10" max="10" width="19.25" customWidth="1"/>
    <col min="11" max="11" width="17.25" customWidth="1"/>
    <col min="12" max="12" width="5.25" customWidth="1"/>
    <col min="13" max="14" width="9" customWidth="1"/>
    <col min="15" max="15" width="13" customWidth="1"/>
    <col min="16" max="16" width="17.25" customWidth="1"/>
    <col min="17" max="17" width="9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3" t="str">
        <f>"单位名称："&amp;"罗平县第二中学"</f>
        <v>单位名称：罗平县第二中学</v>
      </c>
      <c r="B3" s="244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300" t="s">
        <v>2</v>
      </c>
    </row>
    <row r="4" ht="17.25" customHeight="1" spans="1:17">
      <c r="A4" s="245" t="s">
        <v>46</v>
      </c>
      <c r="B4" s="246" t="s">
        <v>47</v>
      </c>
      <c r="C4" s="247" t="s">
        <v>29</v>
      </c>
      <c r="D4" s="248" t="s">
        <v>48</v>
      </c>
      <c r="E4" s="10"/>
      <c r="F4" s="248" t="s">
        <v>49</v>
      </c>
      <c r="G4" s="10"/>
      <c r="H4" s="249" t="s">
        <v>32</v>
      </c>
      <c r="I4" s="255" t="s">
        <v>33</v>
      </c>
      <c r="J4" s="246" t="s">
        <v>50</v>
      </c>
      <c r="K4" s="256" t="s">
        <v>34</v>
      </c>
      <c r="L4" s="248" t="s">
        <v>36</v>
      </c>
      <c r="M4" s="257"/>
      <c r="N4" s="257"/>
      <c r="O4" s="257"/>
      <c r="P4" s="257"/>
      <c r="Q4" s="261"/>
    </row>
    <row r="5" ht="26.25" customHeight="1" spans="1:17">
      <c r="A5" s="10"/>
      <c r="B5" s="250"/>
      <c r="C5" s="250"/>
      <c r="D5" s="250" t="s">
        <v>29</v>
      </c>
      <c r="E5" s="250" t="s">
        <v>51</v>
      </c>
      <c r="F5" s="250" t="s">
        <v>29</v>
      </c>
      <c r="G5" s="251" t="s">
        <v>51</v>
      </c>
      <c r="H5" s="250"/>
      <c r="I5" s="250"/>
      <c r="J5" s="250"/>
      <c r="K5" s="251"/>
      <c r="L5" s="250" t="s">
        <v>31</v>
      </c>
      <c r="M5" s="258" t="s">
        <v>52</v>
      </c>
      <c r="N5" s="258" t="s">
        <v>53</v>
      </c>
      <c r="O5" s="258" t="s">
        <v>54</v>
      </c>
      <c r="P5" s="258" t="s">
        <v>55</v>
      </c>
      <c r="Q5" s="258" t="s">
        <v>56</v>
      </c>
    </row>
    <row r="6" ht="16.5" customHeight="1" spans="1:17">
      <c r="A6" s="10">
        <v>1</v>
      </c>
      <c r="B6" s="250">
        <v>2</v>
      </c>
      <c r="C6" s="250">
        <v>3</v>
      </c>
      <c r="D6" s="250">
        <v>4</v>
      </c>
      <c r="E6" s="252">
        <v>5</v>
      </c>
      <c r="F6" s="253">
        <v>6</v>
      </c>
      <c r="G6" s="252">
        <v>7</v>
      </c>
      <c r="H6" s="253">
        <v>8</v>
      </c>
      <c r="I6" s="252">
        <v>9</v>
      </c>
      <c r="J6" s="252">
        <v>10</v>
      </c>
      <c r="K6" s="252">
        <v>11</v>
      </c>
      <c r="L6" s="252">
        <v>12</v>
      </c>
      <c r="M6" s="259">
        <v>13</v>
      </c>
      <c r="N6" s="260">
        <v>14</v>
      </c>
      <c r="O6" s="260">
        <v>15</v>
      </c>
      <c r="P6" s="260">
        <v>16</v>
      </c>
      <c r="Q6" s="260">
        <v>17</v>
      </c>
    </row>
    <row r="7" ht="19.5" customHeight="1" spans="1:17">
      <c r="A7" s="13" t="s">
        <v>57</v>
      </c>
      <c r="B7" s="13" t="s">
        <v>58</v>
      </c>
      <c r="C7" s="15">
        <v>1838.21</v>
      </c>
      <c r="D7" s="15">
        <v>1638.21</v>
      </c>
      <c r="E7" s="15">
        <v>2717.351038</v>
      </c>
      <c r="F7" s="15">
        <v>200</v>
      </c>
      <c r="G7" s="15"/>
      <c r="H7" s="15">
        <v>1638.21</v>
      </c>
      <c r="I7" s="15"/>
      <c r="J7" s="15">
        <v>180</v>
      </c>
      <c r="K7" s="15"/>
      <c r="L7" s="15">
        <v>20</v>
      </c>
      <c r="M7" s="15"/>
      <c r="N7" s="15"/>
      <c r="O7" s="15"/>
      <c r="P7" s="15"/>
      <c r="Q7" s="15">
        <v>20</v>
      </c>
    </row>
    <row r="8" ht="19.5" customHeight="1" spans="1:17">
      <c r="A8" s="157" t="s">
        <v>59</v>
      </c>
      <c r="B8" s="157" t="s">
        <v>60</v>
      </c>
      <c r="C8" s="15">
        <v>1838.21</v>
      </c>
      <c r="D8" s="15">
        <v>1638.21</v>
      </c>
      <c r="E8" s="15">
        <v>2717.351038</v>
      </c>
      <c r="F8" s="15">
        <v>200</v>
      </c>
      <c r="G8" s="15"/>
      <c r="H8" s="15">
        <v>1638.21</v>
      </c>
      <c r="I8" s="15"/>
      <c r="J8" s="15">
        <v>180</v>
      </c>
      <c r="K8" s="15"/>
      <c r="L8" s="15">
        <v>20</v>
      </c>
      <c r="M8" s="15"/>
      <c r="N8" s="15"/>
      <c r="O8" s="15"/>
      <c r="P8" s="15"/>
      <c r="Q8" s="15">
        <v>20</v>
      </c>
    </row>
    <row r="9" ht="19.5" customHeight="1" spans="1:17">
      <c r="A9" s="220" t="s">
        <v>61</v>
      </c>
      <c r="B9" s="220" t="s">
        <v>62</v>
      </c>
      <c r="C9" s="15">
        <v>1838.21</v>
      </c>
      <c r="D9" s="15">
        <v>1638.21</v>
      </c>
      <c r="E9" s="15">
        <v>2717.351038</v>
      </c>
      <c r="F9" s="15">
        <v>200</v>
      </c>
      <c r="G9" s="15"/>
      <c r="H9" s="15">
        <v>1638.21</v>
      </c>
      <c r="I9" s="15"/>
      <c r="J9" s="15">
        <v>180</v>
      </c>
      <c r="K9" s="15"/>
      <c r="L9" s="15">
        <v>20</v>
      </c>
      <c r="M9" s="15"/>
      <c r="N9" s="15"/>
      <c r="O9" s="15"/>
      <c r="P9" s="15"/>
      <c r="Q9" s="15">
        <v>20</v>
      </c>
    </row>
    <row r="10" ht="19.5" customHeight="1" spans="1:17">
      <c r="A10" s="13" t="s">
        <v>63</v>
      </c>
      <c r="B10" s="13" t="s">
        <v>64</v>
      </c>
      <c r="C10" s="15">
        <v>525.33</v>
      </c>
      <c r="D10" s="15">
        <v>525.33</v>
      </c>
      <c r="E10" s="15">
        <v>525.33</v>
      </c>
      <c r="F10" s="15">
        <v>200</v>
      </c>
      <c r="G10" s="15"/>
      <c r="H10" s="15">
        <v>525.33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57" t="s">
        <v>65</v>
      </c>
      <c r="B11" s="157" t="s">
        <v>66</v>
      </c>
      <c r="C11" s="15">
        <v>517.08</v>
      </c>
      <c r="D11" s="15">
        <v>517.08</v>
      </c>
      <c r="E11" s="15">
        <v>517.08</v>
      </c>
      <c r="F11" s="15"/>
      <c r="G11" s="15"/>
      <c r="H11" s="15">
        <v>517.08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20" t="s">
        <v>67</v>
      </c>
      <c r="B12" s="220" t="s">
        <v>68</v>
      </c>
      <c r="C12" s="15">
        <v>116.17</v>
      </c>
      <c r="D12" s="15">
        <v>116.17</v>
      </c>
      <c r="E12" s="15">
        <v>116.17</v>
      </c>
      <c r="F12" s="15"/>
      <c r="G12" s="15"/>
      <c r="H12" s="15">
        <v>116.17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20" t="s">
        <v>69</v>
      </c>
      <c r="B13" s="220" t="s">
        <v>70</v>
      </c>
      <c r="C13" s="15">
        <v>267.27</v>
      </c>
      <c r="D13" s="15">
        <v>267.27</v>
      </c>
      <c r="E13" s="15">
        <v>267.27</v>
      </c>
      <c r="F13" s="15"/>
      <c r="G13" s="15"/>
      <c r="H13" s="15">
        <v>267.27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20" t="s">
        <v>71</v>
      </c>
      <c r="B14" s="220" t="s">
        <v>72</v>
      </c>
      <c r="C14" s="15">
        <v>133.64</v>
      </c>
      <c r="D14" s="15">
        <v>133.67</v>
      </c>
      <c r="E14" s="15">
        <v>133.64</v>
      </c>
      <c r="F14" s="15"/>
      <c r="G14" s="15"/>
      <c r="H14" s="15">
        <v>133.64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57" t="s">
        <v>73</v>
      </c>
      <c r="B15" s="157" t="s">
        <v>74</v>
      </c>
      <c r="C15" s="15">
        <v>8.25</v>
      </c>
      <c r="D15" s="15">
        <v>8.25</v>
      </c>
      <c r="E15" s="15">
        <v>8.25</v>
      </c>
      <c r="F15" s="15"/>
      <c r="G15" s="15"/>
      <c r="H15" s="15">
        <v>8.25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20" t="s">
        <v>75</v>
      </c>
      <c r="B16" s="220" t="s">
        <v>76</v>
      </c>
      <c r="C16" s="15">
        <v>8.25</v>
      </c>
      <c r="D16" s="15">
        <v>8.25</v>
      </c>
      <c r="E16" s="15">
        <v>8.25</v>
      </c>
      <c r="F16" s="15"/>
      <c r="G16" s="15"/>
      <c r="H16" s="15">
        <v>8.25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77</v>
      </c>
      <c r="B17" s="13" t="s">
        <v>78</v>
      </c>
      <c r="C17" s="15">
        <v>71.97</v>
      </c>
      <c r="D17" s="15">
        <v>71.97</v>
      </c>
      <c r="E17" s="15">
        <v>71.97</v>
      </c>
      <c r="F17" s="15"/>
      <c r="G17" s="15"/>
      <c r="H17" s="15">
        <v>71.97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57" t="s">
        <v>79</v>
      </c>
      <c r="B18" s="157" t="s">
        <v>80</v>
      </c>
      <c r="C18" s="15">
        <v>71.97</v>
      </c>
      <c r="D18" s="15">
        <v>71.97</v>
      </c>
      <c r="E18" s="15">
        <v>71.97</v>
      </c>
      <c r="F18" s="15"/>
      <c r="G18" s="15"/>
      <c r="H18" s="15">
        <v>71.97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20" t="s">
        <v>81</v>
      </c>
      <c r="B19" s="220" t="s">
        <v>82</v>
      </c>
      <c r="C19" s="15">
        <v>70.36</v>
      </c>
      <c r="D19" s="15">
        <v>70.36</v>
      </c>
      <c r="E19" s="15">
        <v>70.36</v>
      </c>
      <c r="F19" s="15"/>
      <c r="G19" s="15"/>
      <c r="H19" s="15">
        <v>70.36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20" t="s">
        <v>83</v>
      </c>
      <c r="B20" s="220" t="s">
        <v>84</v>
      </c>
      <c r="C20" s="15">
        <v>1.61</v>
      </c>
      <c r="D20" s="15">
        <v>1.61</v>
      </c>
      <c r="E20" s="15">
        <v>1.61</v>
      </c>
      <c r="F20" s="15"/>
      <c r="G20" s="15"/>
      <c r="H20" s="15">
        <v>1.61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192.61</v>
      </c>
      <c r="D21" s="15">
        <v>192.61</v>
      </c>
      <c r="E21" s="15">
        <v>192.61</v>
      </c>
      <c r="F21" s="15"/>
      <c r="G21" s="15"/>
      <c r="H21" s="15">
        <v>192.61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57" t="s">
        <v>87</v>
      </c>
      <c r="B22" s="157" t="s">
        <v>88</v>
      </c>
      <c r="C22" s="15">
        <v>192.61</v>
      </c>
      <c r="D22" s="15">
        <v>192.61</v>
      </c>
      <c r="E22" s="15">
        <v>192.61</v>
      </c>
      <c r="F22" s="15"/>
      <c r="G22" s="15"/>
      <c r="H22" s="15">
        <v>192.61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20" t="s">
        <v>89</v>
      </c>
      <c r="B23" s="220" t="s">
        <v>90</v>
      </c>
      <c r="C23" s="15">
        <v>192.61</v>
      </c>
      <c r="D23" s="15">
        <v>192.61</v>
      </c>
      <c r="E23" s="15">
        <v>192.61</v>
      </c>
      <c r="F23" s="15"/>
      <c r="G23" s="15"/>
      <c r="H23" s="15">
        <v>192.61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54" t="s">
        <v>91</v>
      </c>
      <c r="B24" s="255" t="s">
        <v>91</v>
      </c>
      <c r="C24" s="15">
        <v>2628.21</v>
      </c>
      <c r="D24" s="15">
        <v>2428.12</v>
      </c>
      <c r="E24" s="15">
        <v>2428.12</v>
      </c>
      <c r="F24" s="15">
        <v>200</v>
      </c>
      <c r="G24" s="15"/>
      <c r="H24" s="15">
        <v>2428.12</v>
      </c>
      <c r="I24" s="15"/>
      <c r="J24" s="15">
        <v>180</v>
      </c>
      <c r="K24" s="15"/>
      <c r="L24" s="15">
        <v>20</v>
      </c>
      <c r="M24" s="15"/>
      <c r="N24" s="15"/>
      <c r="O24" s="15"/>
      <c r="P24" s="15"/>
      <c r="Q24" s="15">
        <v>20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" right="0.7" top="0.75" bottom="0.75" header="0.3" footer="0.3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1"/>
  <sheetViews>
    <sheetView showZeros="0" workbookViewId="0">
      <pane ySplit="6" topLeftCell="A7" activePane="bottomLeft" state="frozen"/>
      <selection/>
      <selection pane="bottomLeft" activeCell="C19" sqref="C19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211"/>
      <c r="C1" s="223"/>
      <c r="D1" s="146" t="s">
        <v>92</v>
      </c>
    </row>
    <row r="2" ht="31.5" customHeight="1" spans="1:4">
      <c r="A2" s="49" t="s">
        <v>93</v>
      </c>
      <c r="B2" s="224"/>
      <c r="C2" s="223"/>
      <c r="D2" s="224"/>
    </row>
    <row r="3" ht="17.25" customHeight="1" spans="1:4">
      <c r="A3" s="108" t="str">
        <f>"单位名称："&amp;"罗平县第二中学"</f>
        <v>单位名称：罗平县第二中学</v>
      </c>
      <c r="B3" s="225"/>
      <c r="C3" s="223"/>
      <c r="D3" s="301" t="s">
        <v>2</v>
      </c>
    </row>
    <row r="4" ht="19.5" customHeight="1" spans="1:4">
      <c r="A4" s="10" t="s">
        <v>3</v>
      </c>
      <c r="B4" s="10"/>
      <c r="C4" s="226" t="s">
        <v>4</v>
      </c>
      <c r="D4" s="177"/>
    </row>
    <row r="5" ht="21.75" customHeight="1" spans="1:4">
      <c r="A5" s="10" t="s">
        <v>5</v>
      </c>
      <c r="B5" s="227" t="s">
        <v>6</v>
      </c>
      <c r="C5" s="228" t="s">
        <v>94</v>
      </c>
      <c r="D5" s="227" t="s">
        <v>6</v>
      </c>
    </row>
    <row r="6" ht="17.25" customHeight="1" spans="1:4">
      <c r="A6" s="10"/>
      <c r="B6" s="229"/>
      <c r="C6" s="230"/>
      <c r="D6" s="231"/>
    </row>
    <row r="7" ht="17.25" customHeight="1" spans="1:4">
      <c r="A7" s="13" t="s">
        <v>95</v>
      </c>
      <c r="B7" s="232">
        <v>2428.12</v>
      </c>
      <c r="C7" s="233" t="s">
        <v>96</v>
      </c>
      <c r="D7" s="234">
        <v>2428.12</v>
      </c>
    </row>
    <row r="8" ht="17.25" customHeight="1" spans="1:4">
      <c r="A8" s="13" t="s">
        <v>97</v>
      </c>
      <c r="B8" s="232">
        <v>2428.12</v>
      </c>
      <c r="C8" s="233" t="s">
        <v>98</v>
      </c>
      <c r="D8" s="234">
        <v>1638.21</v>
      </c>
    </row>
    <row r="9" ht="17.25" customHeight="1" spans="1:4">
      <c r="A9" s="13" t="s">
        <v>99</v>
      </c>
      <c r="B9" s="232"/>
      <c r="C9" s="235" t="s">
        <v>100</v>
      </c>
      <c r="D9" s="234"/>
    </row>
    <row r="10" ht="17.25" customHeight="1" spans="1:4">
      <c r="A10" s="13" t="s">
        <v>101</v>
      </c>
      <c r="B10" s="232"/>
      <c r="C10" s="233" t="s">
        <v>102</v>
      </c>
      <c r="D10" s="234"/>
    </row>
    <row r="11" ht="17.25" customHeight="1" spans="1:4">
      <c r="A11" s="13" t="s">
        <v>103</v>
      </c>
      <c r="B11" s="232"/>
      <c r="C11" s="233" t="s">
        <v>104</v>
      </c>
      <c r="D11" s="234">
        <v>525.33</v>
      </c>
    </row>
    <row r="12" ht="17.25" customHeight="1" spans="1:4">
      <c r="A12" s="13" t="s">
        <v>97</v>
      </c>
      <c r="B12" s="232"/>
      <c r="C12" s="233" t="s">
        <v>105</v>
      </c>
      <c r="D12" s="234">
        <v>71.97</v>
      </c>
    </row>
    <row r="13" ht="17.25" customHeight="1" spans="1:4">
      <c r="A13" s="13" t="s">
        <v>99</v>
      </c>
      <c r="B13" s="232"/>
      <c r="C13" s="233" t="s">
        <v>106</v>
      </c>
      <c r="D13" s="234"/>
    </row>
    <row r="14" ht="17.25" customHeight="1" spans="1:4">
      <c r="A14" s="13" t="s">
        <v>101</v>
      </c>
      <c r="B14" s="232"/>
      <c r="C14" s="233" t="s">
        <v>107</v>
      </c>
      <c r="D14" s="234"/>
    </row>
    <row r="15" ht="17.25" customHeight="1" spans="1:4">
      <c r="A15" s="13"/>
      <c r="B15" s="232"/>
      <c r="C15" s="233" t="s">
        <v>108</v>
      </c>
      <c r="D15" s="234"/>
    </row>
    <row r="16" ht="17.25" customHeight="1" spans="1:4">
      <c r="A16" s="13"/>
      <c r="B16" s="232"/>
      <c r="C16" s="233" t="s">
        <v>109</v>
      </c>
      <c r="D16" s="234"/>
    </row>
    <row r="17" ht="17.25" customHeight="1" spans="1:4">
      <c r="A17" s="13"/>
      <c r="B17" s="232"/>
      <c r="C17" s="233" t="s">
        <v>110</v>
      </c>
      <c r="D17" s="234"/>
    </row>
    <row r="18" ht="17.25" customHeight="1" spans="1:4">
      <c r="A18" s="13"/>
      <c r="B18" s="232"/>
      <c r="C18" s="233" t="s">
        <v>111</v>
      </c>
      <c r="D18" s="234"/>
    </row>
    <row r="19" ht="17.25" customHeight="1" spans="1:4">
      <c r="A19" s="13"/>
      <c r="B19" s="232"/>
      <c r="C19" s="233" t="s">
        <v>112</v>
      </c>
      <c r="D19" s="234"/>
    </row>
    <row r="20" ht="17.25" customHeight="1" spans="1:4">
      <c r="A20" s="13"/>
      <c r="B20" s="232"/>
      <c r="C20" s="233" t="s">
        <v>113</v>
      </c>
      <c r="D20" s="234"/>
    </row>
    <row r="21" ht="17.25" customHeight="1" spans="1:4">
      <c r="A21" s="13"/>
      <c r="B21" s="232"/>
      <c r="C21" s="233" t="s">
        <v>114</v>
      </c>
      <c r="D21" s="234"/>
    </row>
    <row r="22" ht="17.25" customHeight="1" spans="1:4">
      <c r="A22" s="13"/>
      <c r="B22" s="232"/>
      <c r="C22" s="13" t="s">
        <v>115</v>
      </c>
      <c r="D22" s="234">
        <v>192.61</v>
      </c>
    </row>
    <row r="23" ht="17.25" customHeight="1" spans="1:4">
      <c r="A23" s="13"/>
      <c r="B23" s="232"/>
      <c r="C23" s="233" t="s">
        <v>116</v>
      </c>
      <c r="D23" s="234"/>
    </row>
    <row r="24" ht="17.25" customHeight="1" spans="1:4">
      <c r="A24" s="13"/>
      <c r="B24" s="232"/>
      <c r="C24" s="233" t="s">
        <v>117</v>
      </c>
      <c r="D24" s="234"/>
    </row>
    <row r="25" ht="17.25" customHeight="1" spans="1:4">
      <c r="A25" s="13"/>
      <c r="B25" s="232"/>
      <c r="C25" s="233" t="s">
        <v>118</v>
      </c>
      <c r="D25" s="234"/>
    </row>
    <row r="26" ht="17.25" customHeight="1" spans="1:4">
      <c r="A26" s="193"/>
      <c r="B26" s="236"/>
      <c r="C26" s="233" t="s">
        <v>119</v>
      </c>
      <c r="D26" s="234"/>
    </row>
    <row r="27" customHeight="1" spans="1:4">
      <c r="A27" s="237"/>
      <c r="B27" s="234"/>
      <c r="C27" s="238" t="s">
        <v>120</v>
      </c>
      <c r="D27" s="234"/>
    </row>
    <row r="28" customHeight="1" spans="1:4">
      <c r="A28" s="239" t="s">
        <v>121</v>
      </c>
      <c r="B28" s="240">
        <v>2428.12</v>
      </c>
      <c r="C28" s="239" t="s">
        <v>23</v>
      </c>
      <c r="D28" s="241">
        <v>2428.12</v>
      </c>
    </row>
    <row r="31" customHeight="1" spans="2:2">
      <c r="B31" s="242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pane ySplit="5" topLeftCell="A6" activePane="bottomLeft" state="frozen"/>
      <selection/>
      <selection pane="bottomLeft" activeCell="C23" sqref="C23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15"/>
      <c r="F1" s="54"/>
      <c r="G1" s="40" t="s">
        <v>122</v>
      </c>
    </row>
    <row r="2" ht="39" customHeight="1" spans="1:7">
      <c r="A2" s="107" t="s">
        <v>123</v>
      </c>
      <c r="B2" s="107"/>
      <c r="C2" s="107"/>
      <c r="D2" s="107"/>
      <c r="E2" s="107"/>
      <c r="F2" s="107"/>
      <c r="G2" s="107"/>
    </row>
    <row r="3" ht="18" customHeight="1" spans="1:7">
      <c r="A3" s="4" t="str">
        <f>"单位名称："&amp;"罗平县第二中学"</f>
        <v>单位名称：罗平县第二中学</v>
      </c>
      <c r="F3" s="103"/>
      <c r="G3" s="301" t="s">
        <v>2</v>
      </c>
    </row>
    <row r="4" ht="20.25" customHeight="1" spans="1:7">
      <c r="A4" s="216" t="s">
        <v>124</v>
      </c>
      <c r="B4" s="217"/>
      <c r="C4" s="119" t="s">
        <v>29</v>
      </c>
      <c r="D4" s="218" t="s">
        <v>48</v>
      </c>
      <c r="E4" s="10"/>
      <c r="F4" s="10"/>
      <c r="G4" s="10" t="s">
        <v>49</v>
      </c>
    </row>
    <row r="5" ht="20.25" customHeight="1" spans="1:7">
      <c r="A5" s="219" t="s">
        <v>46</v>
      </c>
      <c r="B5" s="219" t="s">
        <v>47</v>
      </c>
      <c r="C5" s="10"/>
      <c r="D5" s="65" t="s">
        <v>31</v>
      </c>
      <c r="E5" s="65" t="s">
        <v>125</v>
      </c>
      <c r="F5" s="65" t="s">
        <v>126</v>
      </c>
      <c r="G5" s="10"/>
    </row>
    <row r="6" ht="13.5" customHeight="1" spans="1:7">
      <c r="A6" s="219" t="s">
        <v>127</v>
      </c>
      <c r="B6" s="219" t="s">
        <v>128</v>
      </c>
      <c r="C6" s="219" t="s">
        <v>129</v>
      </c>
      <c r="D6" s="113" t="s">
        <v>130</v>
      </c>
      <c r="E6" s="113" t="s">
        <v>131</v>
      </c>
      <c r="F6" s="113" t="s">
        <v>132</v>
      </c>
      <c r="G6" s="166">
        <v>7</v>
      </c>
    </row>
    <row r="7" ht="18" customHeight="1" spans="1:7">
      <c r="A7" s="13" t="s">
        <v>57</v>
      </c>
      <c r="B7" s="13" t="s">
        <v>58</v>
      </c>
      <c r="C7" s="15">
        <v>1638.21</v>
      </c>
      <c r="D7" s="15">
        <v>1638.21</v>
      </c>
      <c r="E7" s="15">
        <v>1586.49</v>
      </c>
      <c r="F7" s="15">
        <v>51.72</v>
      </c>
      <c r="G7" s="15"/>
    </row>
    <row r="8" ht="18" customHeight="1" spans="1:7">
      <c r="A8" s="157" t="s">
        <v>59</v>
      </c>
      <c r="B8" s="157" t="s">
        <v>60</v>
      </c>
      <c r="C8" s="15">
        <v>1638.21</v>
      </c>
      <c r="D8" s="15">
        <v>1638.21</v>
      </c>
      <c r="E8" s="15">
        <v>1586.49</v>
      </c>
      <c r="F8" s="15">
        <v>51.72</v>
      </c>
      <c r="G8" s="15"/>
    </row>
    <row r="9" ht="18" customHeight="1" spans="1:7">
      <c r="A9" s="220" t="s">
        <v>61</v>
      </c>
      <c r="B9" s="220" t="s">
        <v>62</v>
      </c>
      <c r="C9" s="15">
        <v>1638.21</v>
      </c>
      <c r="D9" s="15">
        <v>1638.21</v>
      </c>
      <c r="E9" s="15">
        <v>1586.49</v>
      </c>
      <c r="F9" s="15">
        <v>51.72</v>
      </c>
      <c r="G9" s="15"/>
    </row>
    <row r="10" ht="18" customHeight="1" spans="1:7">
      <c r="A10" s="13" t="s">
        <v>63</v>
      </c>
      <c r="B10" s="13" t="s">
        <v>64</v>
      </c>
      <c r="C10" s="15">
        <v>525.33</v>
      </c>
      <c r="D10" s="15">
        <v>525.33</v>
      </c>
      <c r="E10" s="15">
        <v>523.33</v>
      </c>
      <c r="F10" s="15">
        <v>2</v>
      </c>
      <c r="G10" s="15"/>
    </row>
    <row r="11" ht="18" customHeight="1" spans="1:7">
      <c r="A11" s="157" t="s">
        <v>65</v>
      </c>
      <c r="B11" s="157" t="s">
        <v>66</v>
      </c>
      <c r="C11" s="15">
        <v>517.08</v>
      </c>
      <c r="D11" s="15">
        <v>517.08</v>
      </c>
      <c r="E11" s="15">
        <v>515.08</v>
      </c>
      <c r="F11" s="15">
        <v>2</v>
      </c>
      <c r="G11" s="15"/>
    </row>
    <row r="12" ht="18" customHeight="1" spans="1:7">
      <c r="A12" s="220" t="s">
        <v>67</v>
      </c>
      <c r="B12" s="220" t="s">
        <v>68</v>
      </c>
      <c r="C12" s="15">
        <v>116.17</v>
      </c>
      <c r="D12" s="15">
        <v>116.17</v>
      </c>
      <c r="E12" s="15">
        <v>114.17</v>
      </c>
      <c r="F12" s="15">
        <v>2</v>
      </c>
      <c r="G12" s="15"/>
    </row>
    <row r="13" ht="18" customHeight="1" spans="1:7">
      <c r="A13" s="220" t="s">
        <v>69</v>
      </c>
      <c r="B13" s="220" t="s">
        <v>70</v>
      </c>
      <c r="C13" s="15">
        <v>267.27</v>
      </c>
      <c r="D13" s="15">
        <v>267.27</v>
      </c>
      <c r="E13" s="15">
        <v>267.27</v>
      </c>
      <c r="F13" s="15"/>
      <c r="G13" s="15"/>
    </row>
    <row r="14" ht="18" customHeight="1" spans="1:7">
      <c r="A14" s="220" t="s">
        <v>71</v>
      </c>
      <c r="B14" s="220" t="s">
        <v>72</v>
      </c>
      <c r="C14" s="15">
        <v>133.64</v>
      </c>
      <c r="D14" s="15">
        <v>133.64</v>
      </c>
      <c r="E14" s="15">
        <v>133.64</v>
      </c>
      <c r="F14" s="15"/>
      <c r="G14" s="15"/>
    </row>
    <row r="15" ht="18" customHeight="1" spans="1:7">
      <c r="A15" s="157" t="s">
        <v>73</v>
      </c>
      <c r="B15" s="157" t="s">
        <v>74</v>
      </c>
      <c r="C15" s="15">
        <v>8.25</v>
      </c>
      <c r="D15" s="15">
        <v>8.25</v>
      </c>
      <c r="E15" s="15">
        <v>8.25</v>
      </c>
      <c r="F15" s="15"/>
      <c r="G15" s="15"/>
    </row>
    <row r="16" ht="18" customHeight="1" spans="1:7">
      <c r="A16" s="220" t="s">
        <v>75</v>
      </c>
      <c r="B16" s="220" t="s">
        <v>76</v>
      </c>
      <c r="C16" s="15">
        <v>8.25</v>
      </c>
      <c r="D16" s="15">
        <v>8.25</v>
      </c>
      <c r="E16" s="15">
        <v>8.25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71.98</v>
      </c>
      <c r="D17" s="15">
        <v>71.98</v>
      </c>
      <c r="E17" s="15">
        <v>71.98</v>
      </c>
      <c r="F17" s="15"/>
      <c r="G17" s="15"/>
    </row>
    <row r="18" ht="18" customHeight="1" spans="1:7">
      <c r="A18" s="157" t="s">
        <v>79</v>
      </c>
      <c r="B18" s="157" t="s">
        <v>80</v>
      </c>
      <c r="C18" s="15">
        <v>71.98</v>
      </c>
      <c r="D18" s="15">
        <v>71.98</v>
      </c>
      <c r="E18" s="15">
        <v>71.98</v>
      </c>
      <c r="F18" s="15"/>
      <c r="G18" s="15"/>
    </row>
    <row r="19" ht="18" customHeight="1" spans="1:7">
      <c r="A19" s="220" t="s">
        <v>81</v>
      </c>
      <c r="B19" s="220" t="s">
        <v>82</v>
      </c>
      <c r="C19" s="15">
        <v>70.37</v>
      </c>
      <c r="D19" s="15">
        <v>70.37</v>
      </c>
      <c r="E19" s="15">
        <v>70.37</v>
      </c>
      <c r="F19" s="15"/>
      <c r="G19" s="15"/>
    </row>
    <row r="20" ht="18" customHeight="1" spans="1:7">
      <c r="A20" s="220" t="s">
        <v>83</v>
      </c>
      <c r="B20" s="220" t="s">
        <v>84</v>
      </c>
      <c r="C20" s="15">
        <v>1.61</v>
      </c>
      <c r="D20" s="15">
        <v>1.61</v>
      </c>
      <c r="E20" s="15">
        <v>1.61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192.61</v>
      </c>
      <c r="D21" s="15">
        <v>192.61</v>
      </c>
      <c r="E21" s="15">
        <v>192.61</v>
      </c>
      <c r="F21" s="15"/>
      <c r="G21" s="15"/>
    </row>
    <row r="22" ht="18" customHeight="1" spans="1:7">
      <c r="A22" s="157" t="s">
        <v>87</v>
      </c>
      <c r="B22" s="157" t="s">
        <v>88</v>
      </c>
      <c r="C22" s="15">
        <v>192.61</v>
      </c>
      <c r="D22" s="15">
        <v>192.61</v>
      </c>
      <c r="E22" s="15">
        <v>192.61</v>
      </c>
      <c r="F22" s="15"/>
      <c r="G22" s="15"/>
    </row>
    <row r="23" ht="18" customHeight="1" spans="1:7">
      <c r="A23" s="220" t="s">
        <v>89</v>
      </c>
      <c r="B23" s="220" t="s">
        <v>90</v>
      </c>
      <c r="C23" s="15">
        <v>192.61</v>
      </c>
      <c r="D23" s="15">
        <v>192.61</v>
      </c>
      <c r="E23" s="15">
        <v>192.61</v>
      </c>
      <c r="F23" s="15"/>
      <c r="G23" s="15"/>
    </row>
    <row r="24" ht="18" customHeight="1" spans="1:7">
      <c r="A24" s="221" t="s">
        <v>91</v>
      </c>
      <c r="B24" s="222" t="s">
        <v>91</v>
      </c>
      <c r="C24" s="15">
        <v>2428.12</v>
      </c>
      <c r="D24" s="15">
        <v>2428.12</v>
      </c>
      <c r="E24" s="15">
        <v>2428.12</v>
      </c>
      <c r="F24" s="15">
        <v>2374.4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" right="0.7" top="0.75" bottom="0.75" header="0.3" footer="0.3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63"/>
  <sheetViews>
    <sheetView showGridLines="0" showZeros="0" tabSelected="1" workbookViewId="0">
      <pane ySplit="6" topLeftCell="A7" activePane="bottomLeft" state="frozen"/>
      <selection/>
      <selection pane="bottomLeft" activeCell="E13" sqref="E13"/>
    </sheetView>
  </sheetViews>
  <sheetFormatPr defaultColWidth="9.125" defaultRowHeight="14.25" customHeight="1"/>
  <cols>
    <col min="1" max="1" width="4.5" customWidth="1"/>
    <col min="2" max="2" width="6.875" customWidth="1"/>
    <col min="3" max="3" width="22.75" customWidth="1"/>
    <col min="4" max="5" width="7.5" customWidth="1"/>
    <col min="6" max="7" width="8.5" customWidth="1"/>
    <col min="8" max="8" width="5" customWidth="1"/>
    <col min="9" max="10" width="8.5" customWidth="1"/>
    <col min="11" max="11" width="5" customWidth="1"/>
    <col min="12" max="13" width="8.5" customWidth="1"/>
    <col min="14" max="14" width="3.75" customWidth="1"/>
    <col min="15" max="15" width="6.375" customWidth="1"/>
    <col min="16" max="16" width="31.5" customWidth="1"/>
    <col min="17" max="18" width="7.5" customWidth="1"/>
    <col min="19" max="20" width="8.5" customWidth="1"/>
    <col min="21" max="21" width="5" customWidth="1"/>
    <col min="22" max="23" width="8.5" customWidth="1"/>
    <col min="24" max="24" width="5" customWidth="1"/>
    <col min="25" max="25" width="8.5" customWidth="1"/>
    <col min="26" max="26" width="9.625" customWidth="1"/>
  </cols>
  <sheetData>
    <row r="1" ht="12" customHeight="1" spans="1:26">
      <c r="A1" s="174"/>
      <c r="D1" s="55"/>
      <c r="K1" s="55"/>
      <c r="L1" s="55"/>
      <c r="M1" s="55"/>
      <c r="Q1" s="55"/>
      <c r="W1" s="54"/>
      <c r="X1" s="54"/>
      <c r="Y1" s="54"/>
      <c r="Z1" s="53" t="s">
        <v>133</v>
      </c>
    </row>
    <row r="2" ht="39" customHeight="1" spans="1:26">
      <c r="A2" s="175" t="s">
        <v>134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211"/>
    </row>
    <row r="3" ht="19.5" customHeight="1" spans="1:26">
      <c r="A3" s="21" t="str">
        <f>"单位名称："&amp;"罗平县第二中学"</f>
        <v>单位名称：罗平县第二中学</v>
      </c>
      <c r="D3" s="55"/>
      <c r="K3" s="55"/>
      <c r="L3" s="55"/>
      <c r="M3" s="55"/>
      <c r="Q3" s="55"/>
      <c r="W3" s="103"/>
      <c r="X3" s="103"/>
      <c r="Y3" s="103"/>
      <c r="Z3" s="103" t="s">
        <v>2</v>
      </c>
    </row>
    <row r="4" ht="19.5" customHeight="1" spans="1:26">
      <c r="A4" s="177" t="s">
        <v>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 t="s">
        <v>4</v>
      </c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</row>
    <row r="5" ht="21.75" customHeight="1" spans="1:26">
      <c r="A5" s="178" t="s">
        <v>135</v>
      </c>
      <c r="B5" s="179"/>
      <c r="C5" s="178"/>
      <c r="D5" s="177" t="s">
        <v>29</v>
      </c>
      <c r="E5" s="177" t="s">
        <v>32</v>
      </c>
      <c r="F5" s="177"/>
      <c r="G5" s="177"/>
      <c r="H5" s="177" t="s">
        <v>33</v>
      </c>
      <c r="I5" s="177"/>
      <c r="J5" s="177"/>
      <c r="K5" s="177" t="s">
        <v>34</v>
      </c>
      <c r="L5" s="177"/>
      <c r="M5" s="177"/>
      <c r="N5" s="178" t="s">
        <v>136</v>
      </c>
      <c r="O5" s="179"/>
      <c r="P5" s="178"/>
      <c r="Q5" s="177" t="s">
        <v>29</v>
      </c>
      <c r="R5" s="208" t="s">
        <v>32</v>
      </c>
      <c r="S5" s="209"/>
      <c r="T5" s="210"/>
      <c r="U5" s="208" t="s">
        <v>33</v>
      </c>
      <c r="V5" s="209"/>
      <c r="W5" s="177"/>
      <c r="X5" s="177" t="s">
        <v>34</v>
      </c>
      <c r="Y5" s="177"/>
      <c r="Z5" s="210"/>
    </row>
    <row r="6" ht="17.25" customHeight="1" spans="1:26">
      <c r="A6" s="180" t="s">
        <v>137</v>
      </c>
      <c r="B6" s="180" t="s">
        <v>138</v>
      </c>
      <c r="C6" s="180" t="s">
        <v>47</v>
      </c>
      <c r="D6" s="177"/>
      <c r="E6" s="177" t="s">
        <v>31</v>
      </c>
      <c r="F6" s="177" t="s">
        <v>48</v>
      </c>
      <c r="G6" s="177" t="s">
        <v>49</v>
      </c>
      <c r="H6" s="177" t="s">
        <v>31</v>
      </c>
      <c r="I6" s="177" t="s">
        <v>48</v>
      </c>
      <c r="J6" s="177" t="s">
        <v>49</v>
      </c>
      <c r="K6" s="177" t="s">
        <v>31</v>
      </c>
      <c r="L6" s="177" t="s">
        <v>48</v>
      </c>
      <c r="M6" s="177" t="s">
        <v>49</v>
      </c>
      <c r="N6" s="180" t="s">
        <v>137</v>
      </c>
      <c r="O6" s="180" t="s">
        <v>138</v>
      </c>
      <c r="P6" s="180" t="s">
        <v>47</v>
      </c>
      <c r="Q6" s="177"/>
      <c r="R6" s="177" t="s">
        <v>31</v>
      </c>
      <c r="S6" s="177" t="s">
        <v>48</v>
      </c>
      <c r="T6" s="177" t="s">
        <v>49</v>
      </c>
      <c r="U6" s="177" t="s">
        <v>31</v>
      </c>
      <c r="V6" s="177" t="s">
        <v>48</v>
      </c>
      <c r="W6" s="177" t="s">
        <v>49</v>
      </c>
      <c r="X6" s="177" t="s">
        <v>31</v>
      </c>
      <c r="Y6" s="177" t="s">
        <v>48</v>
      </c>
      <c r="Z6" s="212" t="s">
        <v>49</v>
      </c>
    </row>
    <row r="7" customHeight="1" spans="1:26">
      <c r="A7" s="181" t="s">
        <v>127</v>
      </c>
      <c r="B7" s="181" t="s">
        <v>128</v>
      </c>
      <c r="C7" s="181" t="s">
        <v>129</v>
      </c>
      <c r="D7" s="181" t="s">
        <v>130</v>
      </c>
      <c r="E7" s="182" t="s">
        <v>131</v>
      </c>
      <c r="F7" s="182" t="s">
        <v>132</v>
      </c>
      <c r="G7" s="182" t="s">
        <v>139</v>
      </c>
      <c r="H7" s="182" t="s">
        <v>140</v>
      </c>
      <c r="I7" s="182" t="s">
        <v>141</v>
      </c>
      <c r="J7" s="182" t="s">
        <v>142</v>
      </c>
      <c r="K7" s="182" t="s">
        <v>143</v>
      </c>
      <c r="L7" s="182" t="s">
        <v>144</v>
      </c>
      <c r="M7" s="182" t="s">
        <v>145</v>
      </c>
      <c r="N7" s="182" t="s">
        <v>146</v>
      </c>
      <c r="O7" s="182" t="s">
        <v>147</v>
      </c>
      <c r="P7" s="182" t="s">
        <v>148</v>
      </c>
      <c r="Q7" s="182" t="s">
        <v>149</v>
      </c>
      <c r="R7" s="182" t="s">
        <v>150</v>
      </c>
      <c r="S7" s="182" t="s">
        <v>151</v>
      </c>
      <c r="T7" s="182" t="s">
        <v>152</v>
      </c>
      <c r="U7" s="182" t="s">
        <v>153</v>
      </c>
      <c r="V7" s="182" t="s">
        <v>154</v>
      </c>
      <c r="W7" s="182" t="s">
        <v>155</v>
      </c>
      <c r="X7" s="182" t="s">
        <v>156</v>
      </c>
      <c r="Y7" s="213">
        <v>25</v>
      </c>
      <c r="Z7" s="214">
        <v>26</v>
      </c>
    </row>
    <row r="8" ht="17.25" customHeight="1" spans="1:26">
      <c r="A8" s="183" t="s">
        <v>157</v>
      </c>
      <c r="B8" s="183"/>
      <c r="C8" s="183" t="s">
        <v>158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159</v>
      </c>
      <c r="O8" s="13"/>
      <c r="P8" s="204" t="s">
        <v>160</v>
      </c>
      <c r="Q8" s="15">
        <v>2251.98</v>
      </c>
      <c r="R8" s="15">
        <v>2251.98</v>
      </c>
      <c r="S8" s="15">
        <v>2251.98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4"/>
      <c r="B9" s="184" t="s">
        <v>161</v>
      </c>
      <c r="C9" s="184" t="s">
        <v>162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7"/>
      <c r="O9" s="157" t="s">
        <v>161</v>
      </c>
      <c r="P9" s="205" t="s">
        <v>163</v>
      </c>
      <c r="Q9" s="15">
        <v>784.72</v>
      </c>
      <c r="R9" s="15">
        <v>784.72</v>
      </c>
      <c r="S9" s="15">
        <v>784.72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4"/>
      <c r="B10" s="184" t="s">
        <v>164</v>
      </c>
      <c r="C10" s="184" t="s">
        <v>165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7"/>
      <c r="O10" s="157" t="s">
        <v>164</v>
      </c>
      <c r="P10" s="205" t="s">
        <v>166</v>
      </c>
      <c r="Q10" s="15">
        <v>339.14</v>
      </c>
      <c r="R10" s="15">
        <v>339.14</v>
      </c>
      <c r="S10" s="15">
        <v>339.14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3" t="s">
        <v>167</v>
      </c>
      <c r="B11" s="183"/>
      <c r="C11" s="183" t="s">
        <v>168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7"/>
      <c r="O11" s="157" t="s">
        <v>169</v>
      </c>
      <c r="P11" s="205" t="s">
        <v>170</v>
      </c>
      <c r="Q11" s="15">
        <v>4.35</v>
      </c>
      <c r="R11" s="15">
        <v>4.35</v>
      </c>
      <c r="S11" s="15">
        <v>4.35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4"/>
      <c r="B12" s="184" t="s">
        <v>161</v>
      </c>
      <c r="C12" s="184" t="s">
        <v>171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7"/>
      <c r="O12" s="157" t="s">
        <v>172</v>
      </c>
      <c r="P12" s="205" t="s">
        <v>173</v>
      </c>
      <c r="Q12" s="15">
        <v>458.27</v>
      </c>
      <c r="R12" s="15">
        <v>458.27</v>
      </c>
      <c r="S12" s="15">
        <v>458.27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3" t="s">
        <v>174</v>
      </c>
      <c r="B13" s="183"/>
      <c r="C13" s="183" t="s">
        <v>175</v>
      </c>
      <c r="D13" s="15">
        <v>2305.7</v>
      </c>
      <c r="E13" s="15">
        <v>2305.7</v>
      </c>
      <c r="F13" s="15">
        <v>2305.7</v>
      </c>
      <c r="G13" s="15"/>
      <c r="H13" s="15"/>
      <c r="I13" s="15"/>
      <c r="J13" s="15"/>
      <c r="K13" s="15"/>
      <c r="L13" s="15"/>
      <c r="M13" s="15"/>
      <c r="N13" s="157"/>
      <c r="O13" s="157" t="s">
        <v>176</v>
      </c>
      <c r="P13" s="205" t="s">
        <v>177</v>
      </c>
      <c r="Q13" s="15">
        <v>267.27</v>
      </c>
      <c r="R13" s="15">
        <v>267.27</v>
      </c>
      <c r="S13" s="15">
        <v>267.27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4"/>
      <c r="B14" s="184" t="s">
        <v>161</v>
      </c>
      <c r="C14" s="184" t="s">
        <v>160</v>
      </c>
      <c r="D14" s="15">
        <v>2251.98</v>
      </c>
      <c r="E14" s="15">
        <v>2251.98</v>
      </c>
      <c r="F14" s="15">
        <v>2251.98</v>
      </c>
      <c r="G14" s="15"/>
      <c r="H14" s="15"/>
      <c r="I14" s="15"/>
      <c r="J14" s="15"/>
      <c r="K14" s="15"/>
      <c r="L14" s="15"/>
      <c r="M14" s="15"/>
      <c r="N14" s="157"/>
      <c r="O14" s="157" t="s">
        <v>178</v>
      </c>
      <c r="P14" s="205" t="s">
        <v>179</v>
      </c>
      <c r="Q14" s="15">
        <v>133.64</v>
      </c>
      <c r="R14" s="15">
        <v>133.64</v>
      </c>
      <c r="S14" s="15">
        <v>133.64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4"/>
      <c r="B15" s="184" t="s">
        <v>164</v>
      </c>
      <c r="C15" s="184" t="s">
        <v>180</v>
      </c>
      <c r="D15" s="15">
        <v>53.72</v>
      </c>
      <c r="E15" s="15">
        <v>53.72</v>
      </c>
      <c r="F15" s="15">
        <v>53.72</v>
      </c>
      <c r="G15" s="15"/>
      <c r="H15" s="15"/>
      <c r="I15" s="15"/>
      <c r="J15" s="15"/>
      <c r="K15" s="15"/>
      <c r="L15" s="15"/>
      <c r="M15" s="15"/>
      <c r="N15" s="157"/>
      <c r="O15" s="157" t="s">
        <v>142</v>
      </c>
      <c r="P15" s="205" t="s">
        <v>181</v>
      </c>
      <c r="Q15" s="15">
        <v>70.37</v>
      </c>
      <c r="R15" s="15">
        <v>70.37</v>
      </c>
      <c r="S15" s="15">
        <v>70.37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3" t="s">
        <v>182</v>
      </c>
      <c r="B16" s="183"/>
      <c r="C16" s="183" t="s">
        <v>183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7"/>
      <c r="O16" s="157" t="s">
        <v>144</v>
      </c>
      <c r="P16" s="205" t="s">
        <v>184</v>
      </c>
      <c r="Q16" s="15">
        <v>1.61</v>
      </c>
      <c r="R16" s="15">
        <v>1.61</v>
      </c>
      <c r="S16" s="15">
        <v>1.61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4"/>
      <c r="B17" s="185" t="s">
        <v>161</v>
      </c>
      <c r="C17" s="184" t="s">
        <v>185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7"/>
      <c r="O17" s="157" t="s">
        <v>145</v>
      </c>
      <c r="P17" s="205" t="s">
        <v>90</v>
      </c>
      <c r="Q17" s="15">
        <v>192.61</v>
      </c>
      <c r="R17" s="15">
        <v>192.61</v>
      </c>
      <c r="S17" s="15">
        <v>192.61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6"/>
      <c r="B18" s="187" t="s">
        <v>164</v>
      </c>
      <c r="C18" s="184" t="s">
        <v>186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3" t="s">
        <v>187</v>
      </c>
      <c r="O18" s="13"/>
      <c r="P18" s="204" t="s">
        <v>180</v>
      </c>
      <c r="Q18" s="15">
        <v>53.72</v>
      </c>
      <c r="R18" s="15">
        <v>53.72</v>
      </c>
      <c r="S18" s="15">
        <v>53.72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88" t="s">
        <v>188</v>
      </c>
      <c r="B19" s="189"/>
      <c r="C19" s="184" t="s">
        <v>189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7"/>
      <c r="O19" s="157" t="s">
        <v>161</v>
      </c>
      <c r="P19" s="205" t="s">
        <v>190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89"/>
      <c r="B20" s="189" t="s">
        <v>161</v>
      </c>
      <c r="C20" s="184" t="s">
        <v>191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7"/>
      <c r="O20" s="157" t="s">
        <v>149</v>
      </c>
      <c r="P20" s="205" t="s">
        <v>192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90"/>
      <c r="B21" s="191" t="s">
        <v>164</v>
      </c>
      <c r="C21" s="190" t="s">
        <v>193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57"/>
      <c r="O21" s="157" t="s">
        <v>194</v>
      </c>
      <c r="P21" s="205" t="s">
        <v>195</v>
      </c>
      <c r="Q21" s="15">
        <v>32.1</v>
      </c>
      <c r="R21" s="15">
        <v>32.1</v>
      </c>
      <c r="S21" s="15">
        <v>32.1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90"/>
      <c r="B22" s="191" t="s">
        <v>196</v>
      </c>
      <c r="C22" s="190" t="s">
        <v>197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57"/>
      <c r="O22" s="157" t="s">
        <v>198</v>
      </c>
      <c r="P22" s="205" t="s">
        <v>199</v>
      </c>
      <c r="Q22" s="15">
        <v>19.62</v>
      </c>
      <c r="R22" s="15">
        <v>19.62</v>
      </c>
      <c r="S22" s="15">
        <v>19.62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90" t="s">
        <v>200</v>
      </c>
      <c r="B23" s="191"/>
      <c r="C23" s="190" t="s">
        <v>201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57"/>
      <c r="O23" s="157" t="s">
        <v>202</v>
      </c>
      <c r="P23" s="205" t="s">
        <v>203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7.25" customHeight="1" spans="1:26">
      <c r="A24" s="190"/>
      <c r="B24" s="190" t="s">
        <v>169</v>
      </c>
      <c r="C24" s="190" t="s">
        <v>204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57"/>
      <c r="O24" s="157" t="s">
        <v>205</v>
      </c>
      <c r="P24" s="205" t="s">
        <v>206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90"/>
      <c r="B25" s="190" t="s">
        <v>207</v>
      </c>
      <c r="C25" s="190" t="s">
        <v>208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57"/>
      <c r="O25" s="157" t="s">
        <v>209</v>
      </c>
      <c r="P25" s="205" t="s">
        <v>210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7.25" customHeight="1" spans="1:26">
      <c r="A26" s="190"/>
      <c r="B26" s="190" t="s">
        <v>211</v>
      </c>
      <c r="C26" s="190" t="s">
        <v>212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06" t="s">
        <v>196</v>
      </c>
      <c r="P26" s="205" t="s">
        <v>213</v>
      </c>
      <c r="Q26" s="15">
        <v>2</v>
      </c>
      <c r="R26" s="15">
        <v>2</v>
      </c>
      <c r="S26" s="15">
        <v>2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90"/>
      <c r="B27" s="190" t="s">
        <v>196</v>
      </c>
      <c r="C27" s="192" t="s">
        <v>214</v>
      </c>
      <c r="D27" s="193"/>
      <c r="E27" s="193"/>
      <c r="F27" s="193"/>
      <c r="G27" s="13"/>
      <c r="H27" s="13"/>
      <c r="I27" s="13"/>
      <c r="J27" s="13"/>
      <c r="K27" s="13"/>
      <c r="L27" s="13"/>
      <c r="M27" s="13"/>
      <c r="N27" s="13" t="s">
        <v>215</v>
      </c>
      <c r="O27" s="13"/>
      <c r="P27" s="204" t="s">
        <v>216</v>
      </c>
      <c r="Q27" s="15">
        <v>122.42</v>
      </c>
      <c r="R27" s="15">
        <v>122.42</v>
      </c>
      <c r="S27" s="15">
        <v>122.42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90" t="s">
        <v>217</v>
      </c>
      <c r="B28" s="194"/>
      <c r="C28" s="195" t="s">
        <v>216</v>
      </c>
      <c r="D28" s="195">
        <v>122.42</v>
      </c>
      <c r="E28" s="195">
        <v>122.42</v>
      </c>
      <c r="F28" s="195">
        <v>122.42</v>
      </c>
      <c r="G28" s="196"/>
      <c r="H28" s="13"/>
      <c r="I28" s="13"/>
      <c r="J28" s="13"/>
      <c r="K28" s="13"/>
      <c r="L28" s="13"/>
      <c r="M28" s="13"/>
      <c r="N28" s="157"/>
      <c r="O28" s="157" t="s">
        <v>127</v>
      </c>
      <c r="P28" s="205" t="s">
        <v>218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190"/>
      <c r="B29" s="194" t="s">
        <v>161</v>
      </c>
      <c r="C29" s="195" t="s">
        <v>219</v>
      </c>
      <c r="D29" s="195">
        <v>8.25</v>
      </c>
      <c r="E29" s="195">
        <v>8.25</v>
      </c>
      <c r="F29" s="195">
        <v>8.25</v>
      </c>
      <c r="G29" s="196"/>
      <c r="H29" s="13"/>
      <c r="I29" s="13"/>
      <c r="J29" s="13"/>
      <c r="K29" s="13"/>
      <c r="L29" s="13"/>
      <c r="M29" s="13"/>
      <c r="N29" s="157"/>
      <c r="O29" s="157" t="s">
        <v>128</v>
      </c>
      <c r="P29" s="205" t="s">
        <v>220</v>
      </c>
      <c r="Q29" s="15">
        <v>114.17</v>
      </c>
      <c r="R29" s="15">
        <v>114.17</v>
      </c>
      <c r="S29" s="15">
        <v>114.17</v>
      </c>
      <c r="T29" s="15"/>
      <c r="U29" s="15"/>
      <c r="V29" s="15"/>
      <c r="W29" s="15"/>
      <c r="X29" s="15"/>
      <c r="Y29" s="15"/>
      <c r="Z29" s="15"/>
    </row>
    <row r="30" ht="17.25" customHeight="1" spans="1:26">
      <c r="A30" s="190"/>
      <c r="B30" s="190" t="s">
        <v>164</v>
      </c>
      <c r="C30" s="190" t="s">
        <v>221</v>
      </c>
      <c r="D30" s="197"/>
      <c r="E30" s="197"/>
      <c r="F30" s="197"/>
      <c r="G30" s="13"/>
      <c r="H30" s="13"/>
      <c r="I30" s="13"/>
      <c r="J30" s="13"/>
      <c r="K30" s="13"/>
      <c r="L30" s="13"/>
      <c r="M30" s="13"/>
      <c r="N30" s="157"/>
      <c r="O30" s="157" t="s">
        <v>129</v>
      </c>
      <c r="P30" s="205" t="s">
        <v>222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7.25" customHeight="1" spans="1:26">
      <c r="A31" s="190"/>
      <c r="B31" s="190" t="s">
        <v>169</v>
      </c>
      <c r="C31" s="198" t="s">
        <v>223</v>
      </c>
      <c r="D31" s="199"/>
      <c r="E31" s="199"/>
      <c r="F31" s="199"/>
      <c r="G31" s="13"/>
      <c r="H31" s="13"/>
      <c r="I31" s="13"/>
      <c r="J31" s="13"/>
      <c r="K31" s="13"/>
      <c r="L31" s="13"/>
      <c r="M31" s="13"/>
      <c r="N31" s="157"/>
      <c r="O31" s="157" t="s">
        <v>130</v>
      </c>
      <c r="P31" s="205" t="s">
        <v>224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7.25" customHeight="1" spans="1:26">
      <c r="A32" s="190"/>
      <c r="B32" s="190" t="s">
        <v>211</v>
      </c>
      <c r="C32" s="200" t="s">
        <v>225</v>
      </c>
      <c r="D32" s="195">
        <v>114.17</v>
      </c>
      <c r="E32" s="195">
        <v>114.17</v>
      </c>
      <c r="F32" s="195">
        <v>114.17</v>
      </c>
      <c r="G32" s="196"/>
      <c r="H32" s="13"/>
      <c r="I32" s="13"/>
      <c r="J32" s="13"/>
      <c r="K32" s="13"/>
      <c r="L32" s="13"/>
      <c r="M32" s="13"/>
      <c r="N32" s="157"/>
      <c r="O32" s="157" t="s">
        <v>131</v>
      </c>
      <c r="P32" s="205" t="s">
        <v>226</v>
      </c>
      <c r="Q32" s="15">
        <v>8.25</v>
      </c>
      <c r="R32" s="15">
        <v>8.25</v>
      </c>
      <c r="S32" s="15">
        <v>8.25</v>
      </c>
      <c r="T32" s="15"/>
      <c r="U32" s="15"/>
      <c r="V32" s="15"/>
      <c r="W32" s="15"/>
      <c r="X32" s="15"/>
      <c r="Y32" s="15"/>
      <c r="Z32" s="15"/>
    </row>
    <row r="33" ht="17.25" customHeight="1" spans="1:26">
      <c r="A33" s="190"/>
      <c r="B33" s="190" t="s">
        <v>196</v>
      </c>
      <c r="C33" s="195" t="s">
        <v>227</v>
      </c>
      <c r="D33" s="197"/>
      <c r="E33" s="197"/>
      <c r="F33" s="197"/>
      <c r="G33" s="13"/>
      <c r="H33" s="13"/>
      <c r="I33" s="13"/>
      <c r="J33" s="13"/>
      <c r="K33" s="13"/>
      <c r="L33" s="13"/>
      <c r="M33" s="13"/>
      <c r="N33" s="13"/>
      <c r="O33" s="157" t="s">
        <v>132</v>
      </c>
      <c r="P33" s="204" t="s">
        <v>228</v>
      </c>
      <c r="Q33" s="15">
        <v>122.42</v>
      </c>
      <c r="R33" s="15">
        <v>122.42</v>
      </c>
      <c r="S33" s="15">
        <v>122.42</v>
      </c>
      <c r="T33" s="15"/>
      <c r="U33" s="15"/>
      <c r="V33" s="15"/>
      <c r="W33" s="15"/>
      <c r="X33" s="15"/>
      <c r="Y33" s="15"/>
      <c r="Z33" s="15"/>
    </row>
    <row r="34" ht="17.25" customHeight="1" spans="1:26">
      <c r="A34" s="190" t="s">
        <v>229</v>
      </c>
      <c r="B34" s="190"/>
      <c r="C34" s="198" t="s">
        <v>230</v>
      </c>
      <c r="D34" s="197"/>
      <c r="E34" s="197"/>
      <c r="F34" s="197"/>
      <c r="G34" s="13"/>
      <c r="H34" s="13"/>
      <c r="I34" s="13"/>
      <c r="J34" s="13"/>
      <c r="K34" s="13"/>
      <c r="L34" s="13"/>
      <c r="M34" s="13"/>
      <c r="N34" s="157"/>
      <c r="O34" s="157" t="s">
        <v>139</v>
      </c>
      <c r="P34" s="205" t="s">
        <v>231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7.25" customHeight="1" spans="1:26">
      <c r="A35" s="190"/>
      <c r="B35" s="190" t="s">
        <v>164</v>
      </c>
      <c r="C35" s="198" t="s">
        <v>230</v>
      </c>
      <c r="D35" s="197"/>
      <c r="E35" s="197"/>
      <c r="F35" s="197"/>
      <c r="G35" s="13"/>
      <c r="H35" s="13"/>
      <c r="I35" s="13"/>
      <c r="J35" s="13"/>
      <c r="K35" s="13"/>
      <c r="L35" s="13"/>
      <c r="M35" s="13"/>
      <c r="N35" s="157"/>
      <c r="O35" s="157" t="s">
        <v>140</v>
      </c>
      <c r="P35" s="205" t="s">
        <v>221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7.25" customHeight="1" spans="1:26">
      <c r="A36" s="190"/>
      <c r="B36" s="190" t="s">
        <v>169</v>
      </c>
      <c r="C36" s="198" t="s">
        <v>232</v>
      </c>
      <c r="D36" s="197"/>
      <c r="E36" s="197"/>
      <c r="F36" s="197"/>
      <c r="G36" s="13"/>
      <c r="H36" s="13"/>
      <c r="I36" s="13"/>
      <c r="J36" s="13"/>
      <c r="K36" s="13"/>
      <c r="L36" s="13"/>
      <c r="M36" s="13"/>
      <c r="N36" s="157"/>
      <c r="O36" s="157" t="s">
        <v>141</v>
      </c>
      <c r="P36" s="205" t="s">
        <v>233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7.25" customHeight="1" spans="1:26">
      <c r="A37" s="190"/>
      <c r="B37" s="190" t="s">
        <v>207</v>
      </c>
      <c r="C37" s="198" t="s">
        <v>234</v>
      </c>
      <c r="D37" s="197"/>
      <c r="E37" s="197"/>
      <c r="F37" s="197"/>
      <c r="G37" s="13"/>
      <c r="H37" s="13"/>
      <c r="I37" s="13"/>
      <c r="J37" s="13"/>
      <c r="K37" s="13"/>
      <c r="L37" s="13"/>
      <c r="M37" s="13"/>
      <c r="N37" s="13"/>
      <c r="O37" s="157" t="s">
        <v>142</v>
      </c>
      <c r="P37" s="204" t="s">
        <v>235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7.25" customHeight="1" spans="1:26">
      <c r="A38" s="190" t="s">
        <v>236</v>
      </c>
      <c r="B38" s="190"/>
      <c r="C38" s="198" t="s">
        <v>237</v>
      </c>
      <c r="D38" s="197"/>
      <c r="E38" s="197"/>
      <c r="F38" s="197"/>
      <c r="G38" s="13"/>
      <c r="H38" s="13"/>
      <c r="I38" s="13"/>
      <c r="J38" s="13"/>
      <c r="K38" s="13"/>
      <c r="L38" s="13"/>
      <c r="M38" s="13"/>
      <c r="N38" s="157"/>
      <c r="O38" s="157" t="s">
        <v>143</v>
      </c>
      <c r="P38" s="205" t="s">
        <v>238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7.25" customHeight="1" spans="1:26">
      <c r="A39" s="190"/>
      <c r="B39" s="190" t="s">
        <v>161</v>
      </c>
      <c r="C39" s="198" t="s">
        <v>239</v>
      </c>
      <c r="D39" s="197"/>
      <c r="E39" s="197"/>
      <c r="F39" s="197"/>
      <c r="G39" s="13"/>
      <c r="H39" s="13"/>
      <c r="I39" s="13"/>
      <c r="J39" s="13"/>
      <c r="K39" s="13"/>
      <c r="L39" s="13"/>
      <c r="M39" s="13"/>
      <c r="N39" s="157"/>
      <c r="O39" s="157" t="s">
        <v>196</v>
      </c>
      <c r="P39" s="204" t="s">
        <v>240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7.25" customHeight="1" spans="1:26">
      <c r="A40" s="190"/>
      <c r="B40" s="190" t="s">
        <v>164</v>
      </c>
      <c r="C40" s="198" t="s">
        <v>239</v>
      </c>
      <c r="D40" s="197"/>
      <c r="E40" s="197"/>
      <c r="F40" s="197"/>
      <c r="G40" s="13"/>
      <c r="H40" s="13"/>
      <c r="I40" s="13"/>
      <c r="J40" s="13"/>
      <c r="K40" s="13"/>
      <c r="L40" s="13"/>
      <c r="M40" s="13"/>
      <c r="N40" s="13" t="s">
        <v>241</v>
      </c>
      <c r="O40" s="157"/>
      <c r="P40" s="205" t="s">
        <v>237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7.25" customHeight="1" spans="1:26">
      <c r="A41" s="190"/>
      <c r="B41" s="190" t="s">
        <v>169</v>
      </c>
      <c r="C41" s="198" t="s">
        <v>242</v>
      </c>
      <c r="D41" s="197"/>
      <c r="E41" s="197"/>
      <c r="F41" s="197"/>
      <c r="G41" s="13"/>
      <c r="H41" s="13"/>
      <c r="I41" s="13"/>
      <c r="J41" s="13"/>
      <c r="K41" s="13"/>
      <c r="L41" s="13"/>
      <c r="M41" s="13"/>
      <c r="N41" s="157"/>
      <c r="O41" s="157" t="s">
        <v>127</v>
      </c>
      <c r="P41" s="197" t="s">
        <v>243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7.25" customHeight="1" spans="1:26">
      <c r="A42" s="190"/>
      <c r="B42" s="190" t="s">
        <v>207</v>
      </c>
      <c r="C42" s="198" t="s">
        <v>244</v>
      </c>
      <c r="D42" s="197"/>
      <c r="E42" s="197"/>
      <c r="F42" s="197"/>
      <c r="G42" s="13"/>
      <c r="H42" s="13"/>
      <c r="I42" s="13"/>
      <c r="J42" s="13"/>
      <c r="K42" s="13"/>
      <c r="L42" s="13"/>
      <c r="M42" s="13"/>
      <c r="N42" s="157"/>
      <c r="O42" s="157" t="s">
        <v>128</v>
      </c>
      <c r="P42" s="197" t="s">
        <v>243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7.25" customHeight="1" spans="1:26">
      <c r="A43" s="190" t="s">
        <v>245</v>
      </c>
      <c r="B43" s="190"/>
      <c r="C43" s="198" t="s">
        <v>246</v>
      </c>
      <c r="D43" s="197"/>
      <c r="E43" s="197"/>
      <c r="F43" s="197"/>
      <c r="G43" s="13"/>
      <c r="H43" s="13"/>
      <c r="I43" s="13"/>
      <c r="J43" s="13"/>
      <c r="K43" s="13"/>
      <c r="L43" s="13"/>
      <c r="M43" s="13"/>
      <c r="N43" s="157"/>
      <c r="O43" s="157" t="s">
        <v>129</v>
      </c>
      <c r="P43" s="197" t="s">
        <v>247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7.25" customHeight="1" spans="1:26">
      <c r="A44" s="190"/>
      <c r="B44" s="190" t="s">
        <v>161</v>
      </c>
      <c r="C44" s="198" t="s">
        <v>248</v>
      </c>
      <c r="D44" s="197"/>
      <c r="E44" s="197"/>
      <c r="F44" s="197"/>
      <c r="G44" s="13"/>
      <c r="H44" s="13"/>
      <c r="I44" s="13"/>
      <c r="J44" s="13"/>
      <c r="K44" s="13"/>
      <c r="L44" s="13"/>
      <c r="M44" s="13"/>
      <c r="N44" s="157"/>
      <c r="O44" s="157" t="s">
        <v>130</v>
      </c>
      <c r="P44" s="197" t="s">
        <v>247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7.25" customHeight="1" spans="1:26">
      <c r="A45" s="190"/>
      <c r="B45" s="190" t="s">
        <v>164</v>
      </c>
      <c r="C45" s="198" t="s">
        <v>249</v>
      </c>
      <c r="D45" s="197"/>
      <c r="E45" s="197"/>
      <c r="F45" s="197"/>
      <c r="G45" s="13"/>
      <c r="H45" s="13"/>
      <c r="I45" s="13"/>
      <c r="J45" s="13"/>
      <c r="K45" s="13"/>
      <c r="L45" s="13"/>
      <c r="M45" s="13"/>
      <c r="N45" s="13" t="s">
        <v>250</v>
      </c>
      <c r="O45" s="157"/>
      <c r="P45" s="205" t="s">
        <v>251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7.25" customHeight="1" spans="1:26">
      <c r="A46" s="190" t="s">
        <v>252</v>
      </c>
      <c r="B46" s="190"/>
      <c r="C46" s="198" t="s">
        <v>253</v>
      </c>
      <c r="D46" s="197"/>
      <c r="E46" s="197"/>
      <c r="F46" s="197"/>
      <c r="G46" s="13"/>
      <c r="H46" s="13"/>
      <c r="I46" s="13"/>
      <c r="J46" s="13"/>
      <c r="K46" s="13"/>
      <c r="L46" s="13"/>
      <c r="M46" s="13"/>
      <c r="N46" s="157"/>
      <c r="O46" s="157" t="s">
        <v>127</v>
      </c>
      <c r="P46" s="205" t="s">
        <v>254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7.25" customHeight="1" spans="1:26">
      <c r="A47" s="190"/>
      <c r="B47" s="190" t="s">
        <v>161</v>
      </c>
      <c r="C47" s="198" t="s">
        <v>255</v>
      </c>
      <c r="D47" s="197"/>
      <c r="E47" s="197"/>
      <c r="F47" s="197"/>
      <c r="G47" s="13"/>
      <c r="H47" s="13"/>
      <c r="I47" s="13"/>
      <c r="J47" s="13"/>
      <c r="K47" s="13"/>
      <c r="L47" s="13"/>
      <c r="M47" s="13"/>
      <c r="N47" s="157"/>
      <c r="O47" s="157" t="s">
        <v>128</v>
      </c>
      <c r="P47" s="205" t="s">
        <v>256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7.25" customHeight="1" spans="1:26">
      <c r="A48" s="190"/>
      <c r="B48" s="190" t="s">
        <v>164</v>
      </c>
      <c r="C48" s="198" t="s">
        <v>257</v>
      </c>
      <c r="D48" s="197"/>
      <c r="E48" s="197"/>
      <c r="F48" s="197"/>
      <c r="G48" s="13"/>
      <c r="H48" s="13"/>
      <c r="I48" s="13"/>
      <c r="J48" s="13"/>
      <c r="K48" s="13"/>
      <c r="L48" s="13"/>
      <c r="M48" s="13"/>
      <c r="N48" s="157"/>
      <c r="O48" s="157" t="s">
        <v>129</v>
      </c>
      <c r="P48" s="205" t="s">
        <v>258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7.25" customHeight="1" spans="1:26">
      <c r="A49" s="190"/>
      <c r="B49" s="190" t="s">
        <v>169</v>
      </c>
      <c r="C49" s="198" t="s">
        <v>259</v>
      </c>
      <c r="D49" s="197"/>
      <c r="E49" s="197"/>
      <c r="F49" s="197"/>
      <c r="G49" s="13"/>
      <c r="H49" s="13"/>
      <c r="I49" s="13"/>
      <c r="J49" s="13"/>
      <c r="K49" s="13"/>
      <c r="L49" s="13"/>
      <c r="M49" s="13"/>
      <c r="N49" s="157"/>
      <c r="O49" s="157" t="s">
        <v>130</v>
      </c>
      <c r="P49" s="205" t="s">
        <v>260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7.25" customHeight="1" spans="1:26">
      <c r="A50" s="190"/>
      <c r="B50" s="190" t="s">
        <v>207</v>
      </c>
      <c r="C50" s="198" t="s">
        <v>261</v>
      </c>
      <c r="D50" s="197"/>
      <c r="E50" s="197"/>
      <c r="F50" s="197"/>
      <c r="G50" s="13"/>
      <c r="H50" s="13"/>
      <c r="I50" s="13"/>
      <c r="J50" s="13"/>
      <c r="K50" s="13"/>
      <c r="L50" s="13"/>
      <c r="M50" s="13"/>
      <c r="N50" s="157"/>
      <c r="O50" s="157" t="s">
        <v>131</v>
      </c>
      <c r="P50" s="205" t="s">
        <v>262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7.25" customHeight="1" spans="1:26">
      <c r="A51" s="190"/>
      <c r="B51" s="190" t="s">
        <v>211</v>
      </c>
      <c r="C51" s="198" t="s">
        <v>263</v>
      </c>
      <c r="D51" s="197"/>
      <c r="E51" s="197"/>
      <c r="F51" s="197"/>
      <c r="G51" s="13"/>
      <c r="H51" s="13"/>
      <c r="I51" s="13"/>
      <c r="J51" s="13"/>
      <c r="K51" s="13"/>
      <c r="L51" s="13"/>
      <c r="M51" s="13"/>
      <c r="N51" s="157"/>
      <c r="O51" s="157" t="s">
        <v>132</v>
      </c>
      <c r="P51" s="205" t="s">
        <v>264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7.25" customHeight="1" spans="1:26">
      <c r="A52" s="190"/>
      <c r="B52" s="190" t="s">
        <v>265</v>
      </c>
      <c r="C52" s="198" t="s">
        <v>266</v>
      </c>
      <c r="D52" s="197"/>
      <c r="E52" s="197"/>
      <c r="F52" s="197"/>
      <c r="G52" s="13"/>
      <c r="H52" s="13"/>
      <c r="I52" s="13"/>
      <c r="J52" s="13"/>
      <c r="K52" s="13"/>
      <c r="L52" s="13"/>
      <c r="M52" s="13"/>
      <c r="N52" s="157"/>
      <c r="O52" s="157" t="s">
        <v>139</v>
      </c>
      <c r="P52" s="205" t="s">
        <v>267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7.25" customHeight="1" spans="1:26">
      <c r="A53" s="190"/>
      <c r="B53" s="190" t="s">
        <v>172</v>
      </c>
      <c r="C53" s="198" t="s">
        <v>268</v>
      </c>
      <c r="D53" s="197"/>
      <c r="E53" s="197"/>
      <c r="F53" s="197"/>
      <c r="G53" s="13"/>
      <c r="H53" s="13"/>
      <c r="I53" s="13"/>
      <c r="J53" s="13"/>
      <c r="K53" s="13"/>
      <c r="L53" s="13"/>
      <c r="M53" s="13"/>
      <c r="N53" s="157"/>
      <c r="O53" s="157" t="s">
        <v>140</v>
      </c>
      <c r="P53" s="205" t="s">
        <v>269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7.25" customHeight="1" spans="1:26">
      <c r="A54" s="190" t="s">
        <v>270</v>
      </c>
      <c r="B54" s="190"/>
      <c r="C54" s="198" t="s">
        <v>271</v>
      </c>
      <c r="D54" s="197"/>
      <c r="E54" s="197"/>
      <c r="F54" s="197"/>
      <c r="G54" s="13"/>
      <c r="H54" s="13"/>
      <c r="I54" s="13"/>
      <c r="J54" s="13"/>
      <c r="K54" s="13"/>
      <c r="L54" s="13"/>
      <c r="M54" s="13"/>
      <c r="N54" s="157"/>
      <c r="O54" s="157" t="s">
        <v>141</v>
      </c>
      <c r="P54" s="205" t="s">
        <v>272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7.25" customHeight="1" spans="1:26">
      <c r="A55" s="190"/>
      <c r="B55" s="190" t="s">
        <v>161</v>
      </c>
      <c r="C55" s="198" t="s">
        <v>273</v>
      </c>
      <c r="D55" s="197"/>
      <c r="E55" s="197"/>
      <c r="F55" s="197"/>
      <c r="G55" s="13"/>
      <c r="H55" s="13"/>
      <c r="I55" s="13"/>
      <c r="J55" s="13"/>
      <c r="K55" s="13"/>
      <c r="L55" s="13"/>
      <c r="M55" s="13"/>
      <c r="N55" s="157"/>
      <c r="O55" s="157" t="s">
        <v>142</v>
      </c>
      <c r="P55" s="205" t="s">
        <v>274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7.25" customHeight="1" spans="1:26">
      <c r="A56" s="190"/>
      <c r="B56" s="190" t="s">
        <v>164</v>
      </c>
      <c r="C56" s="198" t="s">
        <v>275</v>
      </c>
      <c r="D56" s="197"/>
      <c r="E56" s="197"/>
      <c r="F56" s="197"/>
      <c r="G56" s="13"/>
      <c r="H56" s="13"/>
      <c r="I56" s="13"/>
      <c r="J56" s="13"/>
      <c r="K56" s="13"/>
      <c r="L56" s="13"/>
      <c r="M56" s="13"/>
      <c r="N56" s="157"/>
      <c r="O56" s="157" t="s">
        <v>143</v>
      </c>
      <c r="P56" s="205" t="s">
        <v>276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7.25" customHeight="1" spans="1:26">
      <c r="A57" s="190" t="s">
        <v>277</v>
      </c>
      <c r="B57" s="190"/>
      <c r="C57" s="198" t="s">
        <v>56</v>
      </c>
      <c r="D57" s="197"/>
      <c r="E57" s="197"/>
      <c r="F57" s="197"/>
      <c r="G57" s="13"/>
      <c r="H57" s="13"/>
      <c r="I57" s="13"/>
      <c r="J57" s="13"/>
      <c r="K57" s="13"/>
      <c r="L57" s="13"/>
      <c r="M57" s="13"/>
      <c r="N57" s="157"/>
      <c r="O57" s="157" t="s">
        <v>144</v>
      </c>
      <c r="P57" s="205" t="s">
        <v>278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7.25" customHeight="1" spans="1:26">
      <c r="A58" s="190"/>
      <c r="B58" s="190"/>
      <c r="C58" s="198"/>
      <c r="D58" s="197"/>
      <c r="E58" s="197"/>
      <c r="F58" s="197"/>
      <c r="G58" s="13"/>
      <c r="H58" s="13"/>
      <c r="I58" s="13"/>
      <c r="J58" s="13"/>
      <c r="K58" s="13"/>
      <c r="L58" s="13"/>
      <c r="M58" s="13"/>
      <c r="N58" s="13" t="s">
        <v>250</v>
      </c>
      <c r="O58" s="157"/>
      <c r="P58" s="205" t="s">
        <v>279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7.25" customHeight="1" spans="1:26">
      <c r="A59" s="190"/>
      <c r="B59" s="190"/>
      <c r="C59" s="198"/>
      <c r="D59" s="197"/>
      <c r="E59" s="197"/>
      <c r="F59" s="197"/>
      <c r="G59" s="13"/>
      <c r="H59" s="13"/>
      <c r="I59" s="13"/>
      <c r="J59" s="13"/>
      <c r="K59" s="13"/>
      <c r="L59" s="13"/>
      <c r="M59" s="13"/>
      <c r="N59" s="157"/>
      <c r="O59" s="157" t="s">
        <v>127</v>
      </c>
      <c r="P59" s="205" t="s">
        <v>254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7.25" customHeight="1" spans="1:26">
      <c r="A60" s="190"/>
      <c r="B60" s="190"/>
      <c r="C60" s="198"/>
      <c r="D60" s="197"/>
      <c r="E60" s="197"/>
      <c r="F60" s="197"/>
      <c r="G60" s="13"/>
      <c r="H60" s="13"/>
      <c r="I60" s="13"/>
      <c r="J60" s="13"/>
      <c r="K60" s="13"/>
      <c r="L60" s="13"/>
      <c r="M60" s="13"/>
      <c r="N60" s="157"/>
      <c r="O60" s="157" t="s">
        <v>128</v>
      </c>
      <c r="P60" s="205" t="s">
        <v>256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7.25" customHeight="1" spans="1:26">
      <c r="A61" s="190"/>
      <c r="B61" s="190"/>
      <c r="C61" s="198"/>
      <c r="D61" s="197"/>
      <c r="E61" s="197"/>
      <c r="F61" s="197"/>
      <c r="G61" s="13"/>
      <c r="H61" s="13"/>
      <c r="I61" s="13"/>
      <c r="J61" s="13"/>
      <c r="K61" s="13"/>
      <c r="L61" s="13"/>
      <c r="M61" s="13"/>
      <c r="N61" s="157"/>
      <c r="O61" s="157" t="s">
        <v>129</v>
      </c>
      <c r="P61" s="205" t="s">
        <v>258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7.25" customHeight="1" spans="1:26">
      <c r="A62" s="190"/>
      <c r="B62" s="190"/>
      <c r="C62" s="198"/>
      <c r="D62" s="197"/>
      <c r="E62" s="197"/>
      <c r="F62" s="197"/>
      <c r="G62" s="13"/>
      <c r="H62" s="13"/>
      <c r="I62" s="13"/>
      <c r="J62" s="13"/>
      <c r="K62" s="13"/>
      <c r="L62" s="13"/>
      <c r="M62" s="13"/>
      <c r="N62" s="157"/>
      <c r="O62" s="157" t="s">
        <v>130</v>
      </c>
      <c r="P62" s="205" t="s">
        <v>260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20.25" customHeight="1" spans="1:26">
      <c r="A63" s="201" t="s">
        <v>23</v>
      </c>
      <c r="B63" s="202"/>
      <c r="C63" s="203"/>
      <c r="D63" s="15">
        <v>2428.12</v>
      </c>
      <c r="E63" s="15">
        <v>2428.12</v>
      </c>
      <c r="F63" s="15">
        <v>2428.12</v>
      </c>
      <c r="G63" s="15"/>
      <c r="H63" s="15"/>
      <c r="I63" s="15"/>
      <c r="J63" s="15"/>
      <c r="K63" s="15"/>
      <c r="L63" s="15"/>
      <c r="M63" s="15"/>
      <c r="N63" s="207" t="s">
        <v>23</v>
      </c>
      <c r="O63" s="207"/>
      <c r="P63" s="207"/>
      <c r="Q63" s="15">
        <v>2428.12</v>
      </c>
      <c r="R63" s="15">
        <v>2428.12</v>
      </c>
      <c r="S63" s="15">
        <v>2428.12</v>
      </c>
      <c r="T63" s="15"/>
      <c r="U63" s="15"/>
      <c r="V63" s="15"/>
      <c r="W63" s="15"/>
      <c r="X63" s="15"/>
      <c r="Y63" s="15"/>
      <c r="Z63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63:C63"/>
    <mergeCell ref="N63:P63"/>
    <mergeCell ref="D5:D6"/>
    <mergeCell ref="Q5:Q6"/>
  </mergeCells>
  <pageMargins left="0.7" right="0.7" top="0.75" bottom="0.75" header="0.3" footer="0.3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19" sqref="B19"/>
    </sheetView>
  </sheetViews>
  <sheetFormatPr defaultColWidth="9.125" defaultRowHeight="14.25" customHeight="1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68"/>
      <c r="B1" s="168"/>
      <c r="C1" s="69"/>
      <c r="F1" s="169" t="s">
        <v>280</v>
      </c>
    </row>
    <row r="2" ht="25.5" customHeight="1" spans="1:6">
      <c r="A2" s="170" t="s">
        <v>281</v>
      </c>
      <c r="B2" s="170"/>
      <c r="C2" s="170"/>
      <c r="D2" s="170"/>
      <c r="E2" s="170"/>
      <c r="F2" s="170"/>
    </row>
    <row r="3" ht="15.75" customHeight="1" spans="1:6">
      <c r="A3" s="4" t="str">
        <f>"单位名称："&amp;"罗平县第二中学"</f>
        <v>单位名称：罗平县第二中学</v>
      </c>
      <c r="B3" s="168"/>
      <c r="C3" s="69"/>
      <c r="F3" s="302" t="s">
        <v>2</v>
      </c>
    </row>
    <row r="4" ht="19.5" customHeight="1" spans="1:6">
      <c r="A4" s="9" t="s">
        <v>282</v>
      </c>
      <c r="B4" s="10" t="s">
        <v>283</v>
      </c>
      <c r="C4" s="10" t="s">
        <v>284</v>
      </c>
      <c r="D4" s="10"/>
      <c r="E4" s="10"/>
      <c r="F4" s="10" t="s">
        <v>192</v>
      </c>
    </row>
    <row r="5" ht="19.5" customHeight="1" spans="1:6">
      <c r="A5" s="9"/>
      <c r="B5" s="10"/>
      <c r="C5" s="65" t="s">
        <v>31</v>
      </c>
      <c r="D5" s="65" t="s">
        <v>285</v>
      </c>
      <c r="E5" s="65" t="s">
        <v>286</v>
      </c>
      <c r="F5" s="10"/>
    </row>
    <row r="6" ht="18.75" customHeight="1" spans="1:6">
      <c r="A6" s="171">
        <v>1</v>
      </c>
      <c r="B6" s="171">
        <v>2</v>
      </c>
      <c r="C6" s="172">
        <v>3</v>
      </c>
      <c r="D6" s="171">
        <v>4</v>
      </c>
      <c r="E6" s="171">
        <v>5</v>
      </c>
      <c r="F6" s="171">
        <v>6</v>
      </c>
    </row>
    <row r="7" ht="18.75" customHeight="1" spans="1:6">
      <c r="A7" s="173"/>
      <c r="B7" s="15"/>
      <c r="C7" s="15"/>
      <c r="D7" s="15"/>
      <c r="E7" s="15"/>
      <c r="F7" s="173"/>
    </row>
    <row r="9" customHeight="1" spans="1:1">
      <c r="A9" t="s">
        <v>287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" right="0.7" top="0.75" bottom="0.75" header="0.3" footer="0.3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7"/>
  <sheetViews>
    <sheetView showZeros="0" topLeftCell="B1" workbookViewId="0">
      <pane ySplit="7" topLeftCell="A12" activePane="bottomLeft" state="frozen"/>
      <selection/>
      <selection pane="bottomLeft" activeCell="I25" sqref="I25"/>
    </sheetView>
  </sheetViews>
  <sheetFormatPr defaultColWidth="9.125" defaultRowHeight="14.25" customHeight="1"/>
  <cols>
    <col min="1" max="1" width="16" customWidth="1"/>
    <col min="2" max="2" width="18" customWidth="1"/>
    <col min="3" max="3" width="23.875" customWidth="1"/>
    <col min="4" max="4" width="13" customWidth="1"/>
    <col min="5" max="6" width="17.25" customWidth="1"/>
    <col min="7" max="7" width="22.25" customWidth="1"/>
    <col min="8" max="9" width="7.5" customWidth="1"/>
    <col min="10" max="13" width="6.625" customWidth="1"/>
    <col min="14" max="14" width="9" customWidth="1"/>
    <col min="15" max="26" width="8.625" customWidth="1"/>
  </cols>
  <sheetData>
    <row r="1" ht="16.5" customHeight="1" spans="2:26">
      <c r="B1" s="147"/>
      <c r="D1" s="148"/>
      <c r="E1" s="148"/>
      <c r="F1" s="148"/>
      <c r="G1" s="148"/>
      <c r="H1" s="149"/>
      <c r="I1" s="149"/>
      <c r="K1" s="149"/>
      <c r="L1" s="149"/>
      <c r="M1" s="149"/>
      <c r="P1" s="149"/>
      <c r="T1" s="149"/>
      <c r="X1" s="147"/>
      <c r="Z1" s="53" t="s">
        <v>288</v>
      </c>
    </row>
    <row r="2" ht="26.25" customHeight="1" spans="1:26">
      <c r="A2" s="50" t="s">
        <v>289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"单位名称：罗平县第二中学"</f>
        <v>单位名称：罗平县第二中学</v>
      </c>
      <c r="B3" s="150"/>
      <c r="C3" s="150"/>
      <c r="D3" s="150"/>
      <c r="E3" s="150"/>
      <c r="F3" s="150"/>
      <c r="G3" s="150"/>
      <c r="H3" s="151"/>
      <c r="I3" s="151"/>
      <c r="J3" s="6"/>
      <c r="K3" s="151"/>
      <c r="L3" s="151"/>
      <c r="M3" s="151"/>
      <c r="N3" s="6"/>
      <c r="O3" s="6"/>
      <c r="P3" s="151"/>
      <c r="Q3" s="6"/>
      <c r="R3" s="6"/>
      <c r="S3" s="6"/>
      <c r="T3" s="151"/>
      <c r="X3" s="147"/>
      <c r="Z3" s="303" t="s">
        <v>2</v>
      </c>
    </row>
    <row r="4" ht="18" customHeight="1" spans="1:26">
      <c r="A4" s="152" t="s">
        <v>290</v>
      </c>
      <c r="B4" s="152" t="s">
        <v>291</v>
      </c>
      <c r="C4" s="152" t="s">
        <v>292</v>
      </c>
      <c r="D4" s="152" t="s">
        <v>293</v>
      </c>
      <c r="E4" s="152" t="s">
        <v>294</v>
      </c>
      <c r="F4" s="152" t="s">
        <v>295</v>
      </c>
      <c r="G4" s="152" t="s">
        <v>296</v>
      </c>
      <c r="H4" s="119" t="s">
        <v>297</v>
      </c>
      <c r="I4" s="119" t="s">
        <v>297</v>
      </c>
      <c r="J4" s="10"/>
      <c r="K4" s="119"/>
      <c r="L4" s="119"/>
      <c r="M4" s="119"/>
      <c r="N4" s="10"/>
      <c r="O4" s="10"/>
      <c r="P4" s="119"/>
      <c r="Q4" s="10"/>
      <c r="R4" s="10"/>
      <c r="S4" s="10"/>
      <c r="T4" s="165" t="s">
        <v>35</v>
      </c>
      <c r="U4" s="119" t="s">
        <v>36</v>
      </c>
      <c r="V4" s="119"/>
      <c r="W4" s="119"/>
      <c r="X4" s="119"/>
      <c r="Y4" s="119"/>
      <c r="Z4" s="119"/>
    </row>
    <row r="5" ht="18" customHeight="1" spans="1:26">
      <c r="A5" s="153"/>
      <c r="B5" s="154"/>
      <c r="C5" s="153"/>
      <c r="D5" s="153"/>
      <c r="E5" s="153"/>
      <c r="F5" s="153"/>
      <c r="G5" s="153"/>
      <c r="H5" s="119" t="s">
        <v>298</v>
      </c>
      <c r="I5" s="119" t="s">
        <v>32</v>
      </c>
      <c r="J5" s="10"/>
      <c r="K5" s="119"/>
      <c r="L5" s="119"/>
      <c r="M5" s="119"/>
      <c r="N5" s="10"/>
      <c r="O5" s="10"/>
      <c r="P5" s="119"/>
      <c r="Q5" s="10" t="s">
        <v>299</v>
      </c>
      <c r="R5" s="10"/>
      <c r="S5" s="10"/>
      <c r="T5" s="152" t="s">
        <v>35</v>
      </c>
      <c r="U5" s="119" t="s">
        <v>36</v>
      </c>
      <c r="V5" s="165" t="s">
        <v>37</v>
      </c>
      <c r="W5" s="119" t="s">
        <v>36</v>
      </c>
      <c r="X5" s="165" t="s">
        <v>39</v>
      </c>
      <c r="Y5" s="165" t="s">
        <v>40</v>
      </c>
      <c r="Z5" s="163" t="s">
        <v>41</v>
      </c>
    </row>
    <row r="6" customHeight="1" spans="1:26">
      <c r="A6" s="155"/>
      <c r="B6" s="155"/>
      <c r="C6" s="155"/>
      <c r="D6" s="155"/>
      <c r="E6" s="155"/>
      <c r="F6" s="155"/>
      <c r="G6" s="155"/>
      <c r="H6" s="155"/>
      <c r="I6" s="162" t="s">
        <v>300</v>
      </c>
      <c r="J6" s="163" t="s">
        <v>301</v>
      </c>
      <c r="K6" s="152" t="s">
        <v>302</v>
      </c>
      <c r="L6" s="152" t="s">
        <v>303</v>
      </c>
      <c r="M6" s="152" t="s">
        <v>304</v>
      </c>
      <c r="N6" s="152" t="s">
        <v>305</v>
      </c>
      <c r="O6" s="152" t="s">
        <v>33</v>
      </c>
      <c r="P6" s="152" t="s">
        <v>34</v>
      </c>
      <c r="Q6" s="152" t="s">
        <v>32</v>
      </c>
      <c r="R6" s="152" t="s">
        <v>33</v>
      </c>
      <c r="S6" s="152" t="s">
        <v>34</v>
      </c>
      <c r="T6" s="155"/>
      <c r="U6" s="152" t="s">
        <v>31</v>
      </c>
      <c r="V6" s="152" t="s">
        <v>37</v>
      </c>
      <c r="W6" s="152" t="s">
        <v>306</v>
      </c>
      <c r="X6" s="152" t="s">
        <v>39</v>
      </c>
      <c r="Y6" s="152" t="s">
        <v>40</v>
      </c>
      <c r="Z6" s="152" t="s">
        <v>41</v>
      </c>
    </row>
    <row r="7" ht="37.5" customHeight="1" spans="1:26">
      <c r="A7" s="156"/>
      <c r="B7" s="156"/>
      <c r="C7" s="156"/>
      <c r="D7" s="156"/>
      <c r="E7" s="156"/>
      <c r="F7" s="156"/>
      <c r="G7" s="156"/>
      <c r="H7" s="156"/>
      <c r="I7" s="52" t="s">
        <v>31</v>
      </c>
      <c r="J7" s="52" t="s">
        <v>307</v>
      </c>
      <c r="K7" s="164" t="s">
        <v>301</v>
      </c>
      <c r="L7" s="164" t="s">
        <v>303</v>
      </c>
      <c r="M7" s="164" t="s">
        <v>304</v>
      </c>
      <c r="N7" s="164" t="s">
        <v>305</v>
      </c>
      <c r="O7" s="164" t="s">
        <v>305</v>
      </c>
      <c r="P7" s="164" t="s">
        <v>305</v>
      </c>
      <c r="Q7" s="164" t="s">
        <v>303</v>
      </c>
      <c r="R7" s="164" t="s">
        <v>304</v>
      </c>
      <c r="S7" s="164" t="s">
        <v>305</v>
      </c>
      <c r="T7" s="164" t="s">
        <v>35</v>
      </c>
      <c r="U7" s="164" t="s">
        <v>31</v>
      </c>
      <c r="V7" s="164" t="s">
        <v>37</v>
      </c>
      <c r="W7" s="164" t="s">
        <v>306</v>
      </c>
      <c r="X7" s="164" t="s">
        <v>39</v>
      </c>
      <c r="Y7" s="164" t="s">
        <v>40</v>
      </c>
      <c r="Z7" s="164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6">
        <v>25</v>
      </c>
      <c r="Z8" s="167">
        <v>26</v>
      </c>
    </row>
    <row r="9" ht="21" customHeight="1" outlineLevel="1" spans="1:26">
      <c r="A9" s="157" t="s">
        <v>43</v>
      </c>
      <c r="B9" s="158"/>
      <c r="C9" s="158"/>
      <c r="D9" s="158"/>
      <c r="E9" s="158"/>
      <c r="F9" s="158"/>
      <c r="G9" s="158"/>
      <c r="H9" s="15">
        <v>2428.12</v>
      </c>
      <c r="I9" s="15">
        <v>2428.12</v>
      </c>
      <c r="J9" s="15"/>
      <c r="K9" s="15"/>
      <c r="L9" s="15"/>
      <c r="M9" s="15"/>
      <c r="N9" s="15">
        <v>2428.12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57" t="s">
        <v>43</v>
      </c>
      <c r="B10" s="13" t="s">
        <v>308</v>
      </c>
      <c r="C10" s="13" t="s">
        <v>309</v>
      </c>
      <c r="D10" s="13" t="s">
        <v>61</v>
      </c>
      <c r="E10" s="13" t="s">
        <v>62</v>
      </c>
      <c r="F10" s="13" t="s">
        <v>310</v>
      </c>
      <c r="G10" s="13" t="s">
        <v>163</v>
      </c>
      <c r="H10" s="15">
        <v>784.72</v>
      </c>
      <c r="I10" s="15">
        <v>784.72</v>
      </c>
      <c r="J10" s="15"/>
      <c r="K10" s="15"/>
      <c r="L10" s="15"/>
      <c r="M10" s="15"/>
      <c r="N10" s="15">
        <v>784.72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57" t="s">
        <v>43</v>
      </c>
      <c r="B11" s="13" t="s">
        <v>308</v>
      </c>
      <c r="C11" s="13" t="s">
        <v>309</v>
      </c>
      <c r="D11" s="13" t="s">
        <v>61</v>
      </c>
      <c r="E11" s="13" t="s">
        <v>62</v>
      </c>
      <c r="F11" s="13" t="s">
        <v>311</v>
      </c>
      <c r="G11" s="13" t="s">
        <v>166</v>
      </c>
      <c r="H11" s="15">
        <v>339.14</v>
      </c>
      <c r="I11" s="15">
        <v>339.14</v>
      </c>
      <c r="J11" s="15"/>
      <c r="K11" s="15"/>
      <c r="L11" s="15"/>
      <c r="M11" s="15"/>
      <c r="N11" s="15">
        <v>339.14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57" t="s">
        <v>43</v>
      </c>
      <c r="B12" s="13" t="s">
        <v>308</v>
      </c>
      <c r="C12" s="13" t="s">
        <v>309</v>
      </c>
      <c r="D12" s="13" t="s">
        <v>61</v>
      </c>
      <c r="E12" s="13" t="s">
        <v>62</v>
      </c>
      <c r="F12" s="13" t="s">
        <v>312</v>
      </c>
      <c r="G12" s="13" t="s">
        <v>173</v>
      </c>
      <c r="H12" s="15">
        <v>65.39</v>
      </c>
      <c r="I12" s="15">
        <v>65.39</v>
      </c>
      <c r="J12" s="15"/>
      <c r="K12" s="15"/>
      <c r="L12" s="15"/>
      <c r="M12" s="15"/>
      <c r="N12" s="15">
        <v>65.39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57" t="s">
        <v>43</v>
      </c>
      <c r="B13" s="13" t="s">
        <v>308</v>
      </c>
      <c r="C13" s="13" t="s">
        <v>309</v>
      </c>
      <c r="D13" s="13" t="s">
        <v>61</v>
      </c>
      <c r="E13" s="13" t="s">
        <v>62</v>
      </c>
      <c r="F13" s="13" t="s">
        <v>313</v>
      </c>
      <c r="G13" s="13" t="s">
        <v>170</v>
      </c>
      <c r="H13" s="15">
        <v>4.35</v>
      </c>
      <c r="I13" s="15">
        <v>4.35</v>
      </c>
      <c r="J13" s="15"/>
      <c r="K13" s="15"/>
      <c r="L13" s="15"/>
      <c r="M13" s="15"/>
      <c r="N13" s="15">
        <v>4.35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57" t="s">
        <v>43</v>
      </c>
      <c r="B14" s="13" t="s">
        <v>308</v>
      </c>
      <c r="C14" s="13" t="s">
        <v>309</v>
      </c>
      <c r="D14" s="13" t="s">
        <v>61</v>
      </c>
      <c r="E14" s="13" t="s">
        <v>62</v>
      </c>
      <c r="F14" s="13" t="s">
        <v>312</v>
      </c>
      <c r="G14" s="13" t="s">
        <v>173</v>
      </c>
      <c r="H14" s="15">
        <v>145.97</v>
      </c>
      <c r="I14" s="15">
        <v>145.97</v>
      </c>
      <c r="J14" s="15"/>
      <c r="K14" s="15"/>
      <c r="L14" s="15"/>
      <c r="M14" s="15"/>
      <c r="N14" s="15">
        <v>145.97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57" t="s">
        <v>43</v>
      </c>
      <c r="B15" s="13" t="s">
        <v>308</v>
      </c>
      <c r="C15" s="13" t="s">
        <v>309</v>
      </c>
      <c r="D15" s="13" t="s">
        <v>61</v>
      </c>
      <c r="E15" s="13" t="s">
        <v>62</v>
      </c>
      <c r="F15" s="13" t="s">
        <v>312</v>
      </c>
      <c r="G15" s="13" t="s">
        <v>173</v>
      </c>
      <c r="H15" s="15">
        <v>246.91</v>
      </c>
      <c r="I15" s="15">
        <v>246.91</v>
      </c>
      <c r="J15" s="15"/>
      <c r="K15" s="15"/>
      <c r="L15" s="15"/>
      <c r="M15" s="15"/>
      <c r="N15" s="15">
        <v>246.91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57" t="s">
        <v>43</v>
      </c>
      <c r="B16" s="13" t="s">
        <v>314</v>
      </c>
      <c r="C16" s="13" t="s">
        <v>165</v>
      </c>
      <c r="D16" s="13" t="s">
        <v>69</v>
      </c>
      <c r="E16" s="13" t="s">
        <v>70</v>
      </c>
      <c r="F16" s="13" t="s">
        <v>315</v>
      </c>
      <c r="G16" s="13" t="s">
        <v>177</v>
      </c>
      <c r="H16" s="15">
        <v>267.27</v>
      </c>
      <c r="I16" s="15">
        <v>267.27</v>
      </c>
      <c r="J16" s="15"/>
      <c r="K16" s="15"/>
      <c r="L16" s="15"/>
      <c r="M16" s="15"/>
      <c r="N16" s="15">
        <v>267.27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57" t="s">
        <v>43</v>
      </c>
      <c r="B17" s="13" t="s">
        <v>316</v>
      </c>
      <c r="C17" s="13" t="s">
        <v>317</v>
      </c>
      <c r="D17" s="13" t="s">
        <v>71</v>
      </c>
      <c r="E17" s="13" t="s">
        <v>72</v>
      </c>
      <c r="F17" s="13" t="s">
        <v>318</v>
      </c>
      <c r="G17" s="13" t="s">
        <v>179</v>
      </c>
      <c r="H17" s="15">
        <v>133.64</v>
      </c>
      <c r="I17" s="15">
        <v>133.64</v>
      </c>
      <c r="J17" s="15"/>
      <c r="K17" s="15"/>
      <c r="L17" s="15"/>
      <c r="M17" s="15"/>
      <c r="N17" s="15">
        <v>133.64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57" t="s">
        <v>43</v>
      </c>
      <c r="B18" s="13" t="s">
        <v>314</v>
      </c>
      <c r="C18" s="13" t="s">
        <v>165</v>
      </c>
      <c r="D18" s="13" t="s">
        <v>81</v>
      </c>
      <c r="E18" s="13" t="s">
        <v>82</v>
      </c>
      <c r="F18" s="13" t="s">
        <v>319</v>
      </c>
      <c r="G18" s="13" t="s">
        <v>181</v>
      </c>
      <c r="H18" s="15">
        <v>65.55</v>
      </c>
      <c r="I18" s="15">
        <v>65.55</v>
      </c>
      <c r="J18" s="15"/>
      <c r="K18" s="15"/>
      <c r="L18" s="15"/>
      <c r="M18" s="15"/>
      <c r="N18" s="15">
        <v>65.55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57" t="s">
        <v>43</v>
      </c>
      <c r="B19" s="13" t="s">
        <v>314</v>
      </c>
      <c r="C19" s="13" t="s">
        <v>165</v>
      </c>
      <c r="D19" s="13" t="s">
        <v>83</v>
      </c>
      <c r="E19" s="13" t="s">
        <v>84</v>
      </c>
      <c r="F19" s="13" t="s">
        <v>320</v>
      </c>
      <c r="G19" s="13" t="s">
        <v>184</v>
      </c>
      <c r="H19" s="15">
        <v>1.61</v>
      </c>
      <c r="I19" s="15">
        <v>1.61</v>
      </c>
      <c r="J19" s="15"/>
      <c r="K19" s="15"/>
      <c r="L19" s="15"/>
      <c r="M19" s="15"/>
      <c r="N19" s="15">
        <v>1.61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57" t="s">
        <v>43</v>
      </c>
      <c r="B20" s="13" t="s">
        <v>314</v>
      </c>
      <c r="C20" s="13" t="s">
        <v>165</v>
      </c>
      <c r="D20" s="13" t="s">
        <v>81</v>
      </c>
      <c r="E20" s="13" t="s">
        <v>82</v>
      </c>
      <c r="F20" s="13" t="s">
        <v>319</v>
      </c>
      <c r="G20" s="13" t="s">
        <v>181</v>
      </c>
      <c r="H20" s="15">
        <v>4.82</v>
      </c>
      <c r="I20" s="15">
        <v>4.82</v>
      </c>
      <c r="J20" s="15"/>
      <c r="K20" s="15"/>
      <c r="L20" s="15"/>
      <c r="M20" s="15"/>
      <c r="N20" s="15">
        <v>4.82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57" t="s">
        <v>43</v>
      </c>
      <c r="B21" s="13" t="s">
        <v>321</v>
      </c>
      <c r="C21" s="13" t="s">
        <v>90</v>
      </c>
      <c r="D21" s="13" t="s">
        <v>89</v>
      </c>
      <c r="E21" s="13" t="s">
        <v>90</v>
      </c>
      <c r="F21" s="13" t="s">
        <v>322</v>
      </c>
      <c r="G21" s="13" t="s">
        <v>90</v>
      </c>
      <c r="H21" s="15">
        <v>192.61</v>
      </c>
      <c r="I21" s="15">
        <v>192.61</v>
      </c>
      <c r="J21" s="15"/>
      <c r="K21" s="15"/>
      <c r="L21" s="15"/>
      <c r="M21" s="15"/>
      <c r="N21" s="15">
        <v>192.61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57" t="s">
        <v>43</v>
      </c>
      <c r="B22" s="13" t="s">
        <v>323</v>
      </c>
      <c r="C22" s="13" t="s">
        <v>195</v>
      </c>
      <c r="D22" s="13" t="s">
        <v>61</v>
      </c>
      <c r="E22" s="13" t="s">
        <v>62</v>
      </c>
      <c r="F22" s="13" t="s">
        <v>324</v>
      </c>
      <c r="G22" s="13" t="s">
        <v>195</v>
      </c>
      <c r="H22" s="15">
        <v>32.1</v>
      </c>
      <c r="I22" s="15">
        <v>32.1</v>
      </c>
      <c r="J22" s="15"/>
      <c r="K22" s="15"/>
      <c r="L22" s="15"/>
      <c r="M22" s="15"/>
      <c r="N22" s="15">
        <v>32.1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57" t="s">
        <v>43</v>
      </c>
      <c r="B23" s="13" t="s">
        <v>325</v>
      </c>
      <c r="C23" s="13" t="s">
        <v>326</v>
      </c>
      <c r="D23" s="13" t="s">
        <v>61</v>
      </c>
      <c r="E23" s="13" t="s">
        <v>62</v>
      </c>
      <c r="F23" s="13" t="s">
        <v>327</v>
      </c>
      <c r="G23" s="13" t="s">
        <v>199</v>
      </c>
      <c r="H23" s="15">
        <v>19.62</v>
      </c>
      <c r="I23" s="15">
        <v>19.62</v>
      </c>
      <c r="J23" s="15"/>
      <c r="K23" s="15"/>
      <c r="L23" s="15"/>
      <c r="M23" s="15"/>
      <c r="N23" s="15">
        <v>19.62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57" t="s">
        <v>43</v>
      </c>
      <c r="B24" s="13" t="s">
        <v>325</v>
      </c>
      <c r="C24" s="13" t="s">
        <v>326</v>
      </c>
      <c r="D24" s="13" t="s">
        <v>67</v>
      </c>
      <c r="E24" s="13" t="s">
        <v>68</v>
      </c>
      <c r="F24" s="13" t="s">
        <v>328</v>
      </c>
      <c r="G24" s="13" t="s">
        <v>213</v>
      </c>
      <c r="H24" s="15">
        <v>2</v>
      </c>
      <c r="I24" s="15">
        <v>2</v>
      </c>
      <c r="J24" s="15"/>
      <c r="K24" s="15"/>
      <c r="L24" s="15"/>
      <c r="M24" s="15"/>
      <c r="N24" s="15">
        <v>2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57" t="s">
        <v>43</v>
      </c>
      <c r="B25" s="13" t="s">
        <v>329</v>
      </c>
      <c r="C25" s="13" t="s">
        <v>216</v>
      </c>
      <c r="D25" s="13" t="s">
        <v>67</v>
      </c>
      <c r="E25" s="13" t="s">
        <v>68</v>
      </c>
      <c r="F25" s="13" t="s">
        <v>330</v>
      </c>
      <c r="G25" s="13" t="s">
        <v>220</v>
      </c>
      <c r="H25" s="15">
        <v>114.17</v>
      </c>
      <c r="I25" s="15">
        <v>114.17</v>
      </c>
      <c r="J25" s="15"/>
      <c r="K25" s="15"/>
      <c r="L25" s="15"/>
      <c r="M25" s="15"/>
      <c r="N25" s="15">
        <v>114.17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spans="1:26">
      <c r="A26" s="157" t="s">
        <v>43</v>
      </c>
      <c r="B26" s="13" t="s">
        <v>331</v>
      </c>
      <c r="C26" s="13" t="s">
        <v>332</v>
      </c>
      <c r="D26" s="13" t="s">
        <v>75</v>
      </c>
      <c r="E26" s="13" t="s">
        <v>76</v>
      </c>
      <c r="F26" s="13" t="s">
        <v>333</v>
      </c>
      <c r="G26" s="13" t="s">
        <v>226</v>
      </c>
      <c r="H26" s="15">
        <v>8.25</v>
      </c>
      <c r="I26" s="15">
        <v>8.25</v>
      </c>
      <c r="J26" s="15"/>
      <c r="K26" s="15"/>
      <c r="L26" s="15"/>
      <c r="M26" s="15"/>
      <c r="N26" s="15">
        <v>8.25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7.25" customHeight="1" spans="1:26">
      <c r="A27" s="159" t="s">
        <v>91</v>
      </c>
      <c r="B27" s="160"/>
      <c r="C27" s="160"/>
      <c r="D27" s="160"/>
      <c r="E27" s="160"/>
      <c r="F27" s="160"/>
      <c r="G27" s="161"/>
      <c r="H27" s="15">
        <v>2428.12</v>
      </c>
      <c r="I27" s="15">
        <v>2428.12</v>
      </c>
      <c r="J27" s="15"/>
      <c r="K27" s="15"/>
      <c r="L27" s="15"/>
      <c r="M27" s="15"/>
      <c r="N27" s="15">
        <v>2428.12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" right="0.7" top="0.75" bottom="0.75" header="0.3" footer="0.3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pane xSplit="10" ySplit="11" topLeftCell="K12" activePane="bottomRight" state="frozen"/>
      <selection/>
      <selection pane="topRight"/>
      <selection pane="bottomLeft"/>
      <selection pane="bottomRight" activeCell="C23" sqref="C23"/>
    </sheetView>
  </sheetViews>
  <sheetFormatPr defaultColWidth="9.125" defaultRowHeight="14.25" customHeight="1"/>
  <cols>
    <col min="1" max="1" width="9" customWidth="1"/>
    <col min="2" max="2" width="13" customWidth="1"/>
    <col min="3" max="3" width="15.5" customWidth="1"/>
    <col min="4" max="4" width="12.25" customWidth="1"/>
    <col min="5" max="8" width="13" customWidth="1"/>
    <col min="9" max="9" width="6" customWidth="1"/>
    <col min="10" max="10" width="5.25" customWidth="1"/>
    <col min="11" max="17" width="6.625" customWidth="1"/>
    <col min="18" max="18" width="5.25" customWidth="1"/>
    <col min="19" max="22" width="6.625" customWidth="1"/>
    <col min="23" max="23" width="9" customWidth="1"/>
  </cols>
  <sheetData>
    <row r="1" ht="13.5" customHeight="1" spans="2:23">
      <c r="B1" s="139"/>
      <c r="E1" s="1"/>
      <c r="F1" s="1"/>
      <c r="G1" s="1"/>
      <c r="H1" s="1"/>
      <c r="U1" s="139"/>
      <c r="W1" s="146" t="s">
        <v>334</v>
      </c>
    </row>
    <row r="2" ht="27.75" customHeight="1" spans="1:23">
      <c r="A2" s="3" t="s">
        <v>335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"单位名称："&amp;"罗平县第二中学"</f>
        <v>单位名称：罗平县第二中学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301" t="s">
        <v>2</v>
      </c>
    </row>
    <row r="4" ht="21.75" customHeight="1" spans="1:23">
      <c r="A4" s="8" t="s">
        <v>336</v>
      </c>
      <c r="B4" s="9" t="s">
        <v>291</v>
      </c>
      <c r="C4" s="8" t="s">
        <v>292</v>
      </c>
      <c r="D4" s="8" t="s">
        <v>290</v>
      </c>
      <c r="E4" s="9" t="s">
        <v>293</v>
      </c>
      <c r="F4" s="9" t="s">
        <v>294</v>
      </c>
      <c r="G4" s="9" t="s">
        <v>337</v>
      </c>
      <c r="H4" s="9" t="s">
        <v>338</v>
      </c>
      <c r="I4" s="10" t="s">
        <v>29</v>
      </c>
      <c r="J4" s="10" t="s">
        <v>339</v>
      </c>
      <c r="K4" s="10"/>
      <c r="L4" s="10"/>
      <c r="M4" s="10"/>
      <c r="N4" s="10" t="s">
        <v>299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0"/>
      <c r="F5" s="140"/>
      <c r="G5" s="140"/>
      <c r="H5" s="140"/>
      <c r="I5" s="10"/>
      <c r="J5" s="144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0"/>
      <c r="R5" s="9" t="s">
        <v>31</v>
      </c>
      <c r="S5" s="9" t="s">
        <v>37</v>
      </c>
      <c r="T5" s="9" t="s">
        <v>306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5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340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341</v>
      </c>
      <c r="D9" s="14"/>
      <c r="E9" s="14"/>
      <c r="F9" s="14"/>
      <c r="G9" s="14"/>
      <c r="H9" s="14"/>
      <c r="I9" s="15">
        <v>20</v>
      </c>
      <c r="J9" s="15"/>
      <c r="K9" s="15"/>
      <c r="L9" s="15"/>
      <c r="M9" s="15"/>
      <c r="N9" s="15"/>
      <c r="O9" s="15"/>
      <c r="P9" s="15"/>
      <c r="Q9" s="15"/>
      <c r="R9" s="15">
        <v>20</v>
      </c>
      <c r="S9" s="15"/>
      <c r="T9" s="15"/>
      <c r="U9" s="15"/>
      <c r="V9" s="15"/>
      <c r="W9" s="15">
        <v>20</v>
      </c>
    </row>
    <row r="10" ht="23.25" customHeight="1" spans="1:23">
      <c r="A10" s="13" t="s">
        <v>342</v>
      </c>
      <c r="B10" s="13" t="s">
        <v>343</v>
      </c>
      <c r="C10" s="13" t="s">
        <v>341</v>
      </c>
      <c r="D10" s="13" t="s">
        <v>43</v>
      </c>
      <c r="E10" s="13" t="s">
        <v>61</v>
      </c>
      <c r="F10" s="13" t="s">
        <v>62</v>
      </c>
      <c r="G10" s="13" t="s">
        <v>344</v>
      </c>
      <c r="H10" s="13" t="s">
        <v>190</v>
      </c>
      <c r="I10" s="15">
        <v>20</v>
      </c>
      <c r="J10" s="15"/>
      <c r="K10" s="15"/>
      <c r="L10" s="15"/>
      <c r="M10" s="15"/>
      <c r="N10" s="15"/>
      <c r="O10" s="15"/>
      <c r="P10" s="15"/>
      <c r="Q10" s="15"/>
      <c r="R10" s="15">
        <v>20</v>
      </c>
      <c r="S10" s="15"/>
      <c r="T10" s="15"/>
      <c r="U10" s="15"/>
      <c r="V10" s="15"/>
      <c r="W10" s="15">
        <v>20</v>
      </c>
    </row>
    <row r="11" ht="23.25" customHeight="1" spans="1:23">
      <c r="A11" s="13"/>
      <c r="B11" s="13"/>
      <c r="C11" s="13" t="s">
        <v>345</v>
      </c>
      <c r="D11" s="13"/>
      <c r="E11" s="13"/>
      <c r="F11" s="13"/>
      <c r="G11" s="13"/>
      <c r="H11" s="13"/>
      <c r="I11" s="15">
        <v>180</v>
      </c>
      <c r="J11" s="15"/>
      <c r="K11" s="15"/>
      <c r="L11" s="15"/>
      <c r="M11" s="15"/>
      <c r="N11" s="15"/>
      <c r="O11" s="15"/>
      <c r="P11" s="13"/>
      <c r="Q11" s="15">
        <v>180</v>
      </c>
      <c r="R11" s="15"/>
      <c r="S11" s="15"/>
      <c r="T11" s="15"/>
      <c r="U11" s="15"/>
      <c r="V11" s="15"/>
      <c r="W11" s="15"/>
    </row>
    <row r="12" ht="23.25" customHeight="1" spans="1:23">
      <c r="A12" s="13" t="s">
        <v>342</v>
      </c>
      <c r="B12" s="13" t="s">
        <v>346</v>
      </c>
      <c r="C12" s="13" t="s">
        <v>345</v>
      </c>
      <c r="D12" s="13" t="s">
        <v>43</v>
      </c>
      <c r="E12" s="13" t="s">
        <v>61</v>
      </c>
      <c r="F12" s="13" t="s">
        <v>62</v>
      </c>
      <c r="G12" s="13" t="s">
        <v>344</v>
      </c>
      <c r="H12" s="13" t="s">
        <v>190</v>
      </c>
      <c r="I12" s="15">
        <v>180</v>
      </c>
      <c r="J12" s="15"/>
      <c r="K12" s="15"/>
      <c r="L12" s="15"/>
      <c r="M12" s="15"/>
      <c r="N12" s="15"/>
      <c r="O12" s="15"/>
      <c r="P12" s="13"/>
      <c r="Q12" s="15">
        <v>180</v>
      </c>
      <c r="R12" s="15"/>
      <c r="S12" s="15"/>
      <c r="T12" s="15"/>
      <c r="U12" s="15"/>
      <c r="V12" s="15"/>
      <c r="W12" s="15"/>
    </row>
    <row r="13" ht="18.75" customHeight="1" spans="1:23">
      <c r="A13" s="141" t="s">
        <v>91</v>
      </c>
      <c r="B13" s="142"/>
      <c r="C13" s="142"/>
      <c r="D13" s="142"/>
      <c r="E13" s="142"/>
      <c r="F13" s="142"/>
      <c r="G13" s="142"/>
      <c r="H13" s="143"/>
      <c r="I13" s="15">
        <v>180</v>
      </c>
      <c r="J13" s="15"/>
      <c r="K13" s="15"/>
      <c r="L13" s="15"/>
      <c r="M13" s="15"/>
      <c r="N13" s="15"/>
      <c r="O13" s="15"/>
      <c r="P13" s="15"/>
      <c r="Q13" s="15">
        <v>180</v>
      </c>
      <c r="R13" s="15">
        <v>20</v>
      </c>
      <c r="S13" s="15"/>
      <c r="T13" s="15"/>
      <c r="U13" s="15"/>
      <c r="V13" s="15"/>
      <c r="W13" s="15">
        <v>20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" right="0.7" top="0.75" bottom="0.75" header="0.3" footer="0.3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2024-02-21T08:57:00Z</dcterms:created>
  <dcterms:modified xsi:type="dcterms:W3CDTF">2024-05-17T08:49:40Z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292711DE5D234643851525A3D8323799_12</vt:lpwstr>
  </property>
  <property fmtid="{D5CDD505-2E9C-101B-9397-08002B2CF9AE}" pid="3" name="KSOProductBuildVer">
    <vt:lpwstr>2052-12.1.0.15374</vt:lpwstr>
  </property>
</Properties>
</file>