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859" firstSheet="14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<sst xmlns="http://schemas.openxmlformats.org/spreadsheetml/2006/main" count="927" uniqueCount="390">
  <si>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</si>
  <si>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</si>
  <si>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</si>
  <si>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</si>
  <si>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</si>
  <si>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</si>
  <si>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</si>
  <si>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</si>
  <si>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</si>
  <si>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</si>
  <si>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</si>
  <si>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</si>
  <si>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</si>
  <si>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</si>
  <si>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</si>
  <si>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</si>
  <si>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</si>
  <si>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</si>
  <si>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</si>
  <si>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</si>
  <si>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</si>
  <si>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</si>
  <si>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</si>
  <si>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</si>
  <si>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</si>
  <si>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</si>
  <si>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</si>
  <si>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</si>
  <si>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</si>
  <si>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</si>
  <si>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</si>
  <si>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</si>
  <si>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</si>
  <si>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</si>
  <si>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</si>
  <si>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</si>
  <si>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</si>
  <si>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</si>
  <si>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</si>
  <si>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</si>
  <si>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</si>
  <si>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</si>
  <si>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</si>
  <si>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罗平县罗雄社区卫生服务中心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</si>
  <si>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</si>
  <si>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</si>
  <si>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</si>
  <si>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</si>
  <si>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</si>
  <si>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</si>
  <si>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</si>
  <si>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</si>
  <si>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</si>
  <si>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</si>
  <si>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</si>
  <si>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</si>
  <si>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</si>
  <si>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</si>
  <si>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</si>
  <si>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</si>
  <si>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</si>
  <si>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</si>
  <si>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</si>
  <si>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</si>
  <si>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</si>
  <si>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</si>
  <si>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</si>
  <si>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</si>
  <si>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</si>
  <si>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</si>
  <si>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</si>
  <si>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</si>
  <si>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</si>
  <si>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</si>
  <si>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</si>
  <si>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</si>
  <si>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</si>
  <si>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21007</t>
  </si>
  <si>
    <t>计划生育事务</t>
  </si>
  <si>
    <t>2100717</t>
  </si>
  <si>
    <t>计划生育服务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</si>
  <si>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</si>
  <si>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</si>
  <si>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</si>
  <si>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</si>
  <si>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</si>
  <si>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</si>
  <si>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</si>
  <si>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</si>
  <si>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</si>
  <si>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</si>
  <si>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</si>
  <si>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</si>
  <si>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</si>
  <si>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</si>
  <si>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</si>
  <si>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</si>
  <si>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</si>
  <si>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</si>
  <si>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</si>
  <si>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</si>
  <si>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</si>
  <si>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</si>
  <si>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</si>
  <si>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</si>
  <si>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</si>
  <si>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</si>
  <si>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</si>
  <si>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</si>
  <si>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</si>
  <si>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</si>
  <si>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</si>
  <si>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</si>
  <si>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</si>
  <si>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</si>
  <si>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</si>
  <si>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</si>
  <si>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</si>
  <si>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</si>
  <si>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</si>
  <si>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</si>
  <si>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</si>
  <si>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</si>
  <si>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</si>
  <si>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</si>
  <si>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</si>
  <si>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</si>
  <si>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</si>
  <si>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</si>
  <si>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</si>
  <si>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</si>
  <si>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</si>
  <si>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</si>
  <si>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</si>
  <si>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</si>
  <si>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</si>
  <si>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</si>
  <si>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</si>
  <si>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</si>
  <si>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</si>
  <si>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</si>
  <si>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</si>
  <si>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</si>
  <si>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</si>
  <si>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</si>
  <si>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</si>
  <si>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</si>
  <si>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</si>
  <si>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</si>
  <si>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</si>
  <si>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</si>
  <si>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</si>
  <si>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</si>
  <si>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</si>
  <si>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</si>
  <si>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</si>
  <si>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</si>
  <si>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</si>
  <si>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</si>
  <si>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</si>
  <si>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</si>
  <si>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</si>
  <si>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</si>
  <si>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</si>
  <si>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</si>
  <si>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</si>
  <si>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</si>
  <si>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</si>
  <si>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</si>
  <si>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509</t>
  </si>
  <si>
    <t>对个人和家庭的补助</t>
  </si>
  <si>
    <t>302</t>
  </si>
  <si>
    <t>社会福利和救助</t>
  </si>
  <si>
    <t>办公费</t>
  </si>
  <si>
    <t>05</t>
  </si>
  <si>
    <t>离退休费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</si>
  <si>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</si>
  <si>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</si>
  <si>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</si>
  <si>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</si>
  <si>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</si>
  <si>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</si>
  <si>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</si>
  <si>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</si>
  <si>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</si>
  <si>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</si>
  <si>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</si>
  <si>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</si>
  <si>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</si>
  <si>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310</t>
  </si>
  <si>
    <t>资本性支出</t>
  </si>
  <si>
    <t>办公设备购置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</si>
  <si>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</si>
  <si>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</si>
  <si>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</si>
  <si>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</si>
  <si>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</si>
  <si>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</si>
  <si>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</si>
  <si>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说明：罗平县罗雄社区卫生服务中心2024年无“三公”经费预算支出，故此表为空。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</si>
  <si>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</si>
  <si>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</si>
  <si>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</si>
  <si>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</si>
  <si>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</si>
  <si>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</si>
  <si>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</si>
  <si>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</si>
  <si>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</si>
  <si>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</si>
  <si>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</si>
  <si>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</si>
  <si>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</si>
  <si>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</si>
  <si>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</si>
  <si>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</si>
  <si>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</si>
  <si>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</si>
  <si>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</si>
  <si>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</si>
  <si>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530324210000000002335</t>
  </si>
  <si>
    <t>事业人员支出工资</t>
  </si>
  <si>
    <t>30101</t>
  </si>
  <si>
    <t>30102</t>
  </si>
  <si>
    <t>30107</t>
  </si>
  <si>
    <t>530324210000000002336</t>
  </si>
  <si>
    <t>30108</t>
  </si>
  <si>
    <t>530324210000000002337</t>
  </si>
  <si>
    <t>社会保障缴费（职业年金缴费）</t>
  </si>
  <si>
    <t>30109</t>
  </si>
  <si>
    <t>30110</t>
  </si>
  <si>
    <t>30112</t>
  </si>
  <si>
    <t>530324210000000002338</t>
  </si>
  <si>
    <t>30113</t>
  </si>
  <si>
    <t>530324210000000002341</t>
  </si>
  <si>
    <t>30228</t>
  </si>
  <si>
    <t>530324210000000002342</t>
  </si>
  <si>
    <t>一般公用经费</t>
  </si>
  <si>
    <t>30229</t>
  </si>
  <si>
    <t>30299</t>
  </si>
  <si>
    <t>530324210000000002339</t>
  </si>
  <si>
    <t>30302</t>
  </si>
  <si>
    <t>530324231100001136530</t>
  </si>
  <si>
    <t>遗属补助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</si>
  <si>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</si>
  <si>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</si>
  <si>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</si>
  <si>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</si>
  <si>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</si>
  <si>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</si>
  <si>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</si>
  <si>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</si>
  <si>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采购预算经费</t>
  </si>
  <si>
    <t>事业发展类</t>
  </si>
  <si>
    <t>530324241100002160559</t>
  </si>
  <si>
    <t>30201</t>
  </si>
  <si>
    <t>31002</t>
  </si>
  <si>
    <t>单位自有资金</t>
  </si>
  <si>
    <t>530324241100002177514</t>
  </si>
  <si>
    <t>30217</t>
  </si>
  <si>
    <t>30239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</si>
  <si>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</si>
  <si>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</si>
  <si>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</si>
  <si>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</si>
  <si>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</si>
  <si>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</si>
  <si>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</si>
  <si>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</si>
  <si>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</si>
  <si>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</si>
  <si>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</si>
  <si>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</si>
  <si>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保证单位正常运转，更好发挥部门职能。</t>
  </si>
  <si>
    <t>产出指标</t>
  </si>
  <si>
    <t>数量指标</t>
  </si>
  <si>
    <t>完成采购率</t>
  </si>
  <si>
    <t>=</t>
  </si>
  <si>
    <t>90</t>
  </si>
  <si>
    <t>%</t>
  </si>
  <si>
    <t>定量指标</t>
  </si>
  <si>
    <t>反映完成采购情况。</t>
  </si>
  <si>
    <t>效益指标</t>
  </si>
  <si>
    <t>社会效益指标</t>
  </si>
  <si>
    <t>业务收入</t>
  </si>
  <si>
    <t>&gt;</t>
  </si>
  <si>
    <t>有所增长</t>
  </si>
  <si>
    <t>所在县（市、区）平均水平</t>
  </si>
  <si>
    <t>业务收如有所增长</t>
  </si>
  <si>
    <t>满意度指标</t>
  </si>
  <si>
    <t>服务对象满意度指标</t>
  </si>
  <si>
    <t>患者满意度</t>
  </si>
  <si>
    <t>&gt;=</t>
  </si>
  <si>
    <t>反映患者满意度情况</t>
  </si>
  <si>
    <t>维持单位正常运转的三公经费，保证单位更好的发挥部门职能。</t>
  </si>
  <si>
    <t>成本指标</t>
  </si>
  <si>
    <t>经济成本指标</t>
  </si>
  <si>
    <t>&lt;</t>
  </si>
  <si>
    <t>有所节约</t>
  </si>
  <si>
    <t>按厉行节约要求，比上年有所节约</t>
  </si>
  <si>
    <t>可持续影响指标</t>
  </si>
  <si>
    <t>政策知晓率</t>
  </si>
  <si>
    <t>100</t>
  </si>
  <si>
    <t>经办人员对经费使用标准完全知晓。</t>
  </si>
  <si>
    <t>受益人群满意度</t>
  </si>
  <si>
    <t>服务群众满意度情况</t>
  </si>
  <si>
    <t>预算05-3表</t>
  </si>
  <si>
    <t>项目支出绩效目标表（另文下达）</t>
  </si>
  <si>
    <t>说明：罗平县罗雄社区卫生服务中心2024年无项目支出预算（另文下达），故本表为空表。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</si>
  <si>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</si>
  <si>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</si>
  <si>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</si>
  <si>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</si>
  <si>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</si>
  <si>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说明：罗平县罗雄社区卫生服务中心2024年无政府性基金支出预算，故本表为空表。</t>
  </si>
  <si>
    <t>国有资本经营预算支出预算表</t>
  </si>
  <si>
    <t>本年国有资本经营预算支出</t>
  </si>
  <si>
    <t>说明：罗平县罗雄社区卫生服务中心2024年无国有资本经营支出预算，故本表为空表。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</si>
  <si>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</si>
  <si>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</si>
  <si>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</si>
  <si>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</si>
  <si>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</si>
  <si>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</si>
  <si>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</si>
  <si>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</si>
  <si>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</si>
  <si>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</si>
  <si>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</si>
  <si>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办公设备</t>
  </si>
  <si>
    <t>批</t>
  </si>
  <si>
    <t>物资</t>
  </si>
  <si>
    <t>车辆运行维护费</t>
  </si>
  <si>
    <t>服务</t>
  </si>
  <si>
    <t>公务接待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</si>
  <si>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</si>
  <si>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</si>
  <si>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</si>
  <si>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</si>
  <si>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</si>
  <si>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</si>
  <si>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</si>
  <si>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</si>
  <si>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</si>
  <si>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</si>
  <si>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说明：罗平县罗雄社区卫生服务中心2024年无政府购买服务支出预算，故本表为空表。</t>
  </si>
  <si>
    <t>预算10-1表</t>
  </si>
  <si>
    <t>县对下转移支付预算表</t>
  </si>
  <si>
    <t>单位名称（项目）</t>
  </si>
  <si>
    <t>地区</t>
  </si>
  <si>
    <t>政府性基金</t>
  </si>
  <si>
    <t>罗雄街道办事处</t>
  </si>
  <si>
    <t>腊山街道办事处</t>
  </si>
  <si>
    <t>九龙街道办事处</t>
  </si>
  <si>
    <t>马街镇</t>
  </si>
  <si>
    <t>富乐镇</t>
  </si>
  <si>
    <t>阿岗镇</t>
  </si>
  <si>
    <t>板桥镇</t>
  </si>
  <si>
    <t>老厂乡</t>
  </si>
  <si>
    <t>旧屋基乡</t>
  </si>
  <si>
    <t>鲁布革乡</t>
  </si>
  <si>
    <t>大水井乡</t>
  </si>
  <si>
    <t>钟山乡</t>
  </si>
  <si>
    <t>长底乡</t>
  </si>
  <si>
    <t>说明：罗平县罗雄社区卫生服务中心2024年无县对下转移支付预算，故本表为空表。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</si>
  <si>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</si>
  <si>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</si>
  <si>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</si>
  <si>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</si>
  <si>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</si>
  <si>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</si>
  <si>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</si>
  <si>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</si>
  <si>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</si>
  <si>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</si>
  <si>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</si>
  <si>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说明：罗平县罗雄社区卫生服务中心2024年无新增资产预算，故本表为空表。</t>
  </si>
  <si>
    <t>预算12表</t>
  </si>
  <si>
    <t>上级补助项目支出预算表</t>
  </si>
  <si>
    <t>上级补助</t>
  </si>
  <si>
    <t>说明：罗平县罗雄社区卫生服务中心2024年无上级补助项目支出预算，故本表为空表。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</si>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</sst>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0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7" fillId="0" borderId="0">
      <alignment horizontal="center" vertical="center"/>
    </xf>
    <xf numFmtId="0" fontId="4" fillId="0" borderId="12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4">
      <alignment horizontal="right" vertical="center"/>
      <protection locked="0"/>
    </xf>
    <xf numFmtId="176" fontId="48" fillId="0" borderId="1">
      <alignment horizontal="right" vertical="center"/>
    </xf>
    <xf numFmtId="0" fontId="4" fillId="0" borderId="14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4">
      <alignment horizontal="left" vertical="center"/>
    </xf>
    <xf numFmtId="0" fontId="4" fillId="0" borderId="13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4" fontId="49" fillId="0" borderId="15">
      <alignment horizontal="right" vertical="center"/>
    </xf>
    <xf numFmtId="0" fontId="3" fillId="0" borderId="1">
      <alignment horizontal="right" vertical="center"/>
    </xf>
    <xf numFmtId="177" fontId="48" fillId="0" borderId="1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50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4">
      <alignment horizontal="left" vertical="center" wrapText="1"/>
    </xf>
    <xf numFmtId="0" fontId="4" fillId="0" borderId="14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2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3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4" fontId="3" fillId="0" borderId="14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12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50" fillId="0" borderId="0">
      <alignment vertical="top"/>
      <protection locked="0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48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4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6" fillId="0" borderId="0">
      <alignment horizontal="center" vertical="center"/>
    </xf>
    <xf numFmtId="0" fontId="51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48" fillId="0" borderId="1">
      <alignment horizontal="right" vertical="center"/>
    </xf>
    <xf numFmtId="0" fontId="3" fillId="0" borderId="14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12">
      <alignment horizontal="center" vertical="center"/>
    </xf>
    <xf numFmtId="0" fontId="50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48" fillId="0" borderId="1">
      <alignment horizontal="left" vertical="center" wrapText="1"/>
    </xf>
    <xf numFmtId="179" fontId="48" fillId="0" borderId="1">
      <alignment horizontal="right" vertical="center"/>
    </xf>
    <xf numFmtId="49" fontId="1" fillId="0" borderId="0"/>
    <xf numFmtId="180" fontId="48" fillId="0" borderId="1">
      <alignment horizontal="right" vertical="center"/>
    </xf>
    <xf numFmtId="181" fontId="48" fillId="0" borderId="1">
      <alignment horizontal="right" vertical="center"/>
    </xf>
    <xf numFmtId="0" fontId="4" fillId="0" borderId="5">
      <alignment horizontal="center" vertical="center"/>
    </xf>
    <xf numFmtId="0" fontId="51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49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9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9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50" fillId="0" borderId="0">
      <alignment vertical="top"/>
      <protection locked="0"/>
    </xf>
    <xf numFmtId="4" fontId="3" fillId="0" borderId="15">
      <alignment horizontal="right" vertical="center"/>
      <protection locked="0"/>
    </xf>
    <xf numFmtId="4" fontId="49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5">
      <alignment horizontal="right" vertical="center"/>
    </xf>
    <xf numFmtId="4" fontId="49" fillId="0" borderId="1">
      <alignment horizontal="right" vertical="center"/>
      <protection locked="0"/>
    </xf>
    <xf numFmtId="0" fontId="3" fillId="0" borderId="15">
      <alignment horizontal="center" vertical="center"/>
    </xf>
    <xf numFmtId="0" fontId="50" fillId="0" borderId="0">
      <alignment vertical="top"/>
      <protection locked="0"/>
    </xf>
    <xf numFmtId="0" fontId="1" fillId="0" borderId="16">
      <alignment horizontal="center" vertical="center" wrapText="1"/>
    </xf>
    <xf numFmtId="0" fontId="22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5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 wrapText="1"/>
      <protection locked="0"/>
    </xf>
    <xf numFmtId="0" fontId="1" fillId="0" borderId="0"/>
    <xf numFmtId="0" fontId="1" fillId="0" borderId="16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4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3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4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12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4">
      <alignment horizontal="center" vertical="center"/>
    </xf>
    <xf numFmtId="0" fontId="3" fillId="0" borderId="14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49" fillId="0" borderId="1">
      <alignment horizontal="center" vertical="center"/>
    </xf>
    <xf numFmtId="0" fontId="3" fillId="0" borderId="4">
      <alignment horizontal="left" vertical="center" wrapText="1"/>
    </xf>
    <xf numFmtId="0" fontId="50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9" fillId="0" borderId="1">
      <alignment horizontal="center" vertical="center"/>
      <protection locked="0"/>
    </xf>
    <xf numFmtId="0" fontId="1" fillId="0" borderId="15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26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4">
      <alignment horizontal="left" vertical="center" wrapText="1"/>
    </xf>
    <xf numFmtId="0" fontId="1" fillId="0" borderId="14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4">
      <alignment horizontal="right" vertical="center"/>
    </xf>
    <xf numFmtId="3" fontId="4" fillId="0" borderId="14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4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12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4">
      <alignment horizontal="center" vertical="center"/>
      <protection locked="0"/>
    </xf>
    <xf numFmtId="0" fontId="1" fillId="0" borderId="12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50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4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4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49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9" fillId="0" borderId="1">
      <alignment horizontal="right" vertical="center"/>
    </xf>
    <xf numFmtId="0" fontId="50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2">
      <alignment horizontal="center" vertical="center"/>
    </xf>
    <xf numFmtId="0" fontId="4" fillId="0" borderId="14">
      <alignment horizontal="center" vertical="center"/>
    </xf>
    <xf numFmtId="0" fontId="1" fillId="0" borderId="1">
      <alignment horizontal="center"/>
    </xf>
    <xf numFmtId="0" fontId="50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8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9" fillId="0" borderId="1">
      <alignment horizontal="center" vertical="center" wrapText="1"/>
    </xf>
    <xf numFmtId="4" fontId="3" fillId="0" borderId="1">
      <alignment horizontal="right" vertical="center"/>
    </xf>
    <xf numFmtId="0" fontId="19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9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9" fillId="0" borderId="0">
      <alignment wrapText="1"/>
    </xf>
    <xf numFmtId="0" fontId="3" fillId="0" borderId="0">
      <alignment horizontal="right" wrapText="1"/>
    </xf>
    <xf numFmtId="0" fontId="1" fillId="0" borderId="0"/>
    <xf numFmtId="0" fontId="50" fillId="0" borderId="0">
      <alignment vertical="top"/>
      <protection locked="0"/>
    </xf>
    <xf numFmtId="0" fontId="4" fillId="0" borderId="6">
      <alignment horizontal="center" vertical="center"/>
    </xf>
    <xf numFmtId="0" fontId="19" fillId="0" borderId="0">
      <alignment horizontal="center"/>
    </xf>
    <xf numFmtId="0" fontId="19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50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12">
      <alignment horizontal="center" vertical="center" wrapText="1"/>
    </xf>
    <xf numFmtId="0" fontId="4" fillId="0" borderId="2">
      <alignment horizontal="center" vertical="center"/>
    </xf>
    <xf numFmtId="0" fontId="4" fillId="0" borderId="15">
      <alignment horizontal="center" vertical="center" wrapText="1"/>
      <protection locked="0"/>
    </xf>
    <xf numFmtId="0" fontId="4" fillId="0" borderId="13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4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6">
      <alignment horizontal="left" vertical="center"/>
    </xf>
    <xf numFmtId="0" fontId="4" fillId="0" borderId="12">
      <alignment horizontal="center" vertical="center" wrapText="1"/>
      <protection locked="0"/>
    </xf>
    <xf numFmtId="0" fontId="4" fillId="0" borderId="25">
      <alignment horizontal="center" vertical="center"/>
    </xf>
    <xf numFmtId="0" fontId="4" fillId="0" borderId="14">
      <alignment horizontal="center" vertical="center"/>
    </xf>
    <xf numFmtId="0" fontId="4" fillId="0" borderId="14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4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50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0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50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4">
      <alignment horizontal="center" vertical="center"/>
    </xf>
    <xf numFmtId="0" fontId="4" fillId="0" borderId="6">
      <alignment horizontal="center" vertical="center" wrapText="1"/>
    </xf>
    <xf numFmtId="0" fontId="3" fillId="0" borderId="16">
      <alignment horizontal="left" vertical="center"/>
    </xf>
    <xf numFmtId="0" fontId="3" fillId="0" borderId="0">
      <alignment vertical="top"/>
      <protection locked="0"/>
    </xf>
    <xf numFmtId="0" fontId="3" fillId="0" borderId="14">
      <alignment horizontal="right" vertical="center"/>
    </xf>
    <xf numFmtId="0" fontId="2" fillId="0" borderId="0">
      <alignment horizontal="center" vertical="center"/>
      <protection locked="0"/>
    </xf>
    <xf numFmtId="0" fontId="3" fillId="0" borderId="14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4" fillId="0" borderId="16">
      <alignment horizontal="center" vertical="center"/>
      <protection locked="0"/>
    </xf>
    <xf numFmtId="0" fontId="4" fillId="0" borderId="16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6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50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5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4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6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4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6">
      <alignment horizontal="center" vertical="center" wrapText="1"/>
      <protection locked="0"/>
    </xf>
    <xf numFmtId="0" fontId="4" fillId="0" borderId="16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50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5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50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0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50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50" fillId="0" borderId="0">
      <alignment vertical="top"/>
      <protection locked="0"/>
    </xf>
  </cellStyleXfs>
  <cellXfs count="27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579" applyFont="1" applyBorder="1">
      <alignment horizontal="center" vertical="center" wrapText="1"/>
    </xf>
    <xf numFmtId="0" fontId="4" fillId="0" borderId="4" xfId="589" applyBorder="1" applyAlignment="1">
      <alignment horizontal="center" vertical="center" wrapText="1"/>
      <protection locked="0"/>
    </xf>
    <xf numFmtId="0" fontId="4" fillId="0" borderId="1" xfId="564" applyFont="1" applyBorder="1">
      <alignment horizontal="center" vertical="center"/>
    </xf>
    <xf numFmtId="0" fontId="4" fillId="0" borderId="1" xfId="589">
      <alignment horizontal="center" vertical="center"/>
      <protection locked="0"/>
    </xf>
    <xf numFmtId="0" fontId="4" fillId="0" borderId="1" xfId="564">
      <alignment horizontal="center" vertical="center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179" fontId="5" fillId="0" borderId="5" xfId="0" applyNumberFormat="1" applyFont="1" applyBorder="1" applyAlignment="1">
      <alignment horizontal="right" vertical="center"/>
    </xf>
    <xf numFmtId="0" fontId="0" fillId="0" borderId="10" xfId="0" applyBorder="1"/>
    <xf numFmtId="0" fontId="4" fillId="0" borderId="11" xfId="0" applyFont="1" applyBorder="1" applyAlignment="1">
      <alignment horizontal="center" vertical="center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2" xfId="406" applyFont="1" applyBorder="1">
      <alignment horizontal="center" vertical="center" wrapText="1"/>
    </xf>
    <xf numFmtId="0" fontId="4" fillId="0" borderId="12" xfId="416" applyFont="1" applyBorder="1">
      <alignment horizontal="center" vertical="center" wrapText="1"/>
      <protection locked="0"/>
    </xf>
    <xf numFmtId="0" fontId="4" fillId="0" borderId="13" xfId="409" applyFont="1" applyBorder="1">
      <alignment horizontal="center" vertical="center" wrapText="1"/>
    </xf>
    <xf numFmtId="0" fontId="4" fillId="0" borderId="13" xfId="66" applyFont="1" applyBorder="1">
      <alignment horizontal="center" vertical="center" wrapText="1"/>
      <protection locked="0"/>
    </xf>
    <xf numFmtId="0" fontId="4" fillId="0" borderId="14" xfId="412" applyFont="1" applyBorder="1">
      <alignment horizontal="center" vertical="center" wrapText="1"/>
    </xf>
    <xf numFmtId="0" fontId="4" fillId="0" borderId="14" xfId="419" applyFont="1" applyBorder="1">
      <alignment horizontal="center" vertical="center" wrapText="1"/>
      <protection locked="0"/>
    </xf>
    <xf numFmtId="0" fontId="3" fillId="0" borderId="14" xfId="138" applyFont="1" applyBorder="1">
      <alignment horizontal="left" vertical="center" wrapText="1"/>
    </xf>
    <xf numFmtId="0" fontId="3" fillId="0" borderId="14" xfId="423" applyFont="1" applyBorder="1">
      <alignment horizontal="right" vertical="center"/>
      <protection locked="0"/>
    </xf>
    <xf numFmtId="0" fontId="3" fillId="0" borderId="15" xfId="528" applyFont="1" applyBorder="1">
      <alignment horizontal="center" vertical="center"/>
    </xf>
    <xf numFmtId="0" fontId="3" fillId="0" borderId="16" xfId="415" applyFont="1" applyBorder="1">
      <alignment horizontal="left" vertical="center"/>
    </xf>
    <xf numFmtId="0" fontId="3" fillId="0" borderId="14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6" xfId="534" applyFont="1" applyBorder="1">
      <alignment horizontal="center" vertical="center" wrapText="1"/>
    </xf>
    <xf numFmtId="0" fontId="4" fillId="0" borderId="16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6" xfId="546" applyFont="1" applyBorder="1">
      <alignment horizontal="center" vertical="center" wrapText="1"/>
      <protection locked="0"/>
    </xf>
    <xf numFmtId="0" fontId="4" fillId="0" borderId="14" xfId="499" applyFont="1" applyBorder="1">
      <alignment horizontal="center" vertical="center"/>
    </xf>
    <xf numFmtId="0" fontId="4" fillId="0" borderId="14" xfId="83" applyFont="1" applyBorder="1">
      <alignment horizontal="center" vertical="center"/>
      <protection locked="0"/>
    </xf>
    <xf numFmtId="0" fontId="3" fillId="0" borderId="14" xfId="53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0" xfId="344" applyFont="1" applyBorder="1">
      <alignment horizontal="center" vertical="center" wrapText="1"/>
    </xf>
    <xf numFmtId="0" fontId="19" fillId="0" borderId="1" xfId="348" applyFont="1" applyBorder="1">
      <alignment horizontal="center" vertical="center" wrapText="1"/>
    </xf>
    <xf numFmtId="0" fontId="19" fillId="0" borderId="1" xfId="356" applyFont="1" applyBorder="1">
      <alignment horizontal="center" vertical="center" wrapText="1"/>
    </xf>
    <xf numFmtId="179" fontId="20" fillId="0" borderId="0" xfId="0" applyNumberFormat="1" applyFont="1" applyBorder="1" applyAlignment="1">
      <alignment horizontal="right" vertical="center"/>
    </xf>
    <xf numFmtId="0" fontId="21" fillId="0" borderId="0" xfId="199" applyFont="1" applyBorder="1">
      <alignment horizontal="center" vertical="center"/>
    </xf>
    <xf numFmtId="0" fontId="22" fillId="0" borderId="0" xfId="199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49" fontId="23" fillId="0" borderId="1" xfId="342" applyNumberFormat="1" applyFont="1" applyBorder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/>
    <xf numFmtId="0" fontId="23" fillId="0" borderId="1" xfId="0" applyFont="1" applyBorder="1" applyAlignment="1">
      <alignment horizontal="left" indent="1"/>
    </xf>
    <xf numFmtId="0" fontId="23" fillId="0" borderId="1" xfId="211" applyFont="1" applyBorder="1">
      <alignment horizontal="center" vertical="center"/>
    </xf>
    <xf numFmtId="0" fontId="23" fillId="0" borderId="1" xfId="132" applyFont="1" applyBorder="1">
      <alignment horizontal="center" vertical="center"/>
    </xf>
    <xf numFmtId="0" fontId="23" fillId="0" borderId="1" xfId="151" applyFont="1" applyBorder="1">
      <alignment horizontal="center" vertical="center"/>
    </xf>
    <xf numFmtId="179" fontId="25" fillId="0" borderId="1" xfId="0" applyNumberFormat="1" applyFont="1" applyBorder="1" applyAlignment="1">
      <alignment horizontal="left" vertical="center"/>
    </xf>
    <xf numFmtId="179" fontId="25" fillId="0" borderId="1" xfId="0" applyNumberFormat="1" applyFont="1" applyBorder="1" applyAlignment="1">
      <alignment horizontal="left" vertical="center" indent="1"/>
    </xf>
    <xf numFmtId="179" fontId="2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544" applyFont="1" applyBorder="1">
      <alignment horizontal="center" vertical="center"/>
      <protection locked="0"/>
    </xf>
    <xf numFmtId="0" fontId="23" fillId="0" borderId="1" xfId="369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3" fillId="0" borderId="1" xfId="589" applyFont="1" applyBorder="1">
      <alignment horizontal="center" vertical="center"/>
      <protection locked="0"/>
    </xf>
    <xf numFmtId="0" fontId="24" fillId="0" borderId="1" xfId="169" applyFont="1" applyBorder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0" borderId="0" xfId="92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26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49" fontId="5" fillId="0" borderId="0" xfId="145" applyNumberFormat="1" applyFont="1" applyBorder="1">
      <alignment horizontal="left" vertical="center" wrapText="1"/>
    </xf>
    <xf numFmtId="0" fontId="26" fillId="0" borderId="0" xfId="261" applyFont="1" applyBorder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8" fillId="0" borderId="1" xfId="145" applyNumberFormat="1" applyFont="1" applyBorder="1" applyAlignment="1">
      <alignment horizontal="center" vertical="center" wrapText="1"/>
    </xf>
    <xf numFmtId="0" fontId="4" fillId="0" borderId="1" xfId="260" applyFont="1" applyBorder="1">
      <alignment horizontal="center" vertical="center"/>
      <protection locked="0"/>
    </xf>
    <xf numFmtId="49" fontId="5" fillId="0" borderId="1" xfId="145" applyNumberFormat="1" applyFont="1" applyBorder="1" applyAlignment="1">
      <alignment horizontal="center" vertical="center" wrapText="1"/>
    </xf>
    <xf numFmtId="0" fontId="4" fillId="0" borderId="1" xfId="655" applyFont="1" applyBorder="1">
      <alignment horizontal="center" vertical="center" wrapText="1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20" workbookViewId="0">
      <selection activeCell="G8" sqref="G8:H8"/>
    </sheetView>
  </sheetViews>
  <sheetFormatPr defaultColWidth="8" defaultRowHeight="14.25" customHeight="1" outlineLevelCol="3"/>
  <cols>
    <col min="1" max="1" width="39.5740740740741" customWidth="1"/>
    <col min="2" max="2" width="43.1388888888889" customWidth="1"/>
    <col min="3" max="3" width="39.7037037037037" customWidth="1"/>
    <col min="4" max="4" width="42.7037037037037" customWidth="1"/>
  </cols>
  <sheetData>
    <row r="1" ht="13.5" customHeight="1" spans="4:4">
      <c r="D1" s="110" t="s">
        <v>0</v>
      </c>
    </row>
    <row r="2" ht="36" customHeight="1" spans="1:4">
      <c r="A2" s="130" t="s">
        <v>1</v>
      </c>
      <c r="B2" s="266"/>
      <c r="C2" s="266"/>
      <c r="D2" s="266"/>
    </row>
    <row r="3" ht="21" customHeight="1" spans="1:4">
      <c r="A3" s="267" t="str">
        <f>"单位名称："&amp;"罗平县罗雄社区卫生服务中心"</f>
        <v>单位名称：罗平县罗雄社区卫生服务中心</v>
      </c>
      <c r="B3" s="268"/>
      <c r="C3" s="268"/>
      <c r="D3" s="274" t="s">
        <v>2</v>
      </c>
    </row>
    <row r="4" ht="19.5" customHeight="1" spans="1:4">
      <c r="A4" s="269" t="s">
        <v>3</v>
      </c>
      <c r="B4" s="270"/>
      <c r="C4" s="269" t="s">
        <v>4</v>
      </c>
      <c r="D4" s="270"/>
    </row>
    <row r="5" ht="19.5" customHeight="1" spans="1:4">
      <c r="A5" s="271" t="s">
        <v>5</v>
      </c>
      <c r="B5" s="271" t="s">
        <v>6</v>
      </c>
      <c r="C5" s="271" t="s">
        <v>7</v>
      </c>
      <c r="D5" s="271" t="s">
        <v>6</v>
      </c>
    </row>
    <row r="6" ht="19.5" customHeight="1" spans="1:4">
      <c r="A6" s="272"/>
      <c r="B6" s="272"/>
      <c r="C6" s="272"/>
      <c r="D6" s="272"/>
    </row>
    <row r="7" ht="20.25" customHeight="1" spans="1:4">
      <c r="A7" s="13" t="s">
        <v>8</v>
      </c>
      <c r="B7" s="15">
        <v>868.511316</v>
      </c>
      <c r="C7" s="273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3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3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3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16</v>
      </c>
      <c r="C11" s="273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>
        <v>16</v>
      </c>
      <c r="C12" s="273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3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3" t="str">
        <f>"八"&amp;"、"&amp;"社会保障和就业支出"</f>
        <v>八、社会保障和就业支出</v>
      </c>
      <c r="D14" s="15">
        <v>168.229033</v>
      </c>
    </row>
    <row r="15" ht="20.25" customHeight="1" spans="1:4">
      <c r="A15" s="13" t="s">
        <v>16</v>
      </c>
      <c r="B15" s="15"/>
      <c r="C15" s="273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73" t="str">
        <f>"十"&amp;"、"&amp;"卫生健康支出"</f>
        <v>十、卫生健康支出</v>
      </c>
      <c r="D16" s="15">
        <v>649.313614</v>
      </c>
    </row>
    <row r="17" ht="20.25" customHeight="1" spans="1:4">
      <c r="A17" s="13"/>
      <c r="B17" s="15"/>
      <c r="C17" s="273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3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3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3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3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3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3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3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3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3" t="str">
        <f>"二十"&amp;"、"&amp;"住房保障支出"</f>
        <v>二十、住房保障支出</v>
      </c>
      <c r="D26" s="15">
        <v>66.968669</v>
      </c>
    </row>
    <row r="27" ht="20.25" customHeight="1" spans="1:4">
      <c r="A27" s="13"/>
      <c r="B27" s="13"/>
      <c r="C27" s="273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3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3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3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3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3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3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3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3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3" t="str">
        <f>"三十"&amp;"、"&amp;"抗疫特别国债安排的支出"</f>
        <v>三十、抗疫特别国债安排的支出</v>
      </c>
      <c r="D36" s="15"/>
    </row>
    <row r="37" ht="20.25" customHeight="1" spans="1:4">
      <c r="A37" s="217" t="s">
        <v>18</v>
      </c>
      <c r="B37" s="15">
        <v>884.511316</v>
      </c>
      <c r="C37" s="217" t="s">
        <v>19</v>
      </c>
      <c r="D37" s="15">
        <v>884.511316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7" t="s">
        <v>22</v>
      </c>
      <c r="B39" s="15">
        <v>884.511316</v>
      </c>
      <c r="C39" s="217" t="s">
        <v>23</v>
      </c>
      <c r="D39" s="15">
        <v>884.511316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D22" sqref="D22"/>
    </sheetView>
  </sheetViews>
  <sheetFormatPr defaultColWidth="9.13888888888889" defaultRowHeight="12" customHeight="1"/>
  <cols>
    <col min="1" max="1" width="30.0277777777778" customWidth="1"/>
    <col min="2" max="2" width="29" customWidth="1"/>
    <col min="3" max="3" width="23.8518518518519" customWidth="1"/>
    <col min="4" max="4" width="20.5740740740741" customWidth="1"/>
    <col min="5" max="5" width="20.1388888888889" customWidth="1"/>
    <col min="6" max="6" width="19.8518518518519" customWidth="1"/>
    <col min="7" max="7" width="9.85185185185185" customWidth="1"/>
    <col min="8" max="8" width="19" customWidth="1"/>
    <col min="9" max="9" width="12.5740740740741" customWidth="1"/>
    <col min="10" max="10" width="12.287037037037" customWidth="1"/>
    <col min="11" max="11" width="15.7037037037037" customWidth="1"/>
  </cols>
  <sheetData>
    <row r="1" customHeight="1" spans="11:11">
      <c r="K1" s="53" t="s">
        <v>261</v>
      </c>
    </row>
    <row r="2" ht="28.5" customHeight="1" spans="2:11">
      <c r="B2" s="49" t="s">
        <v>262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"单位名称："&amp;"罗平县罗雄社区卫生服务中心"</f>
        <v>单位名称：罗平县罗雄社区卫生服务中心</v>
      </c>
      <c r="B3" s="4"/>
    </row>
    <row r="4" ht="44.25" customHeight="1" spans="1:11">
      <c r="A4" s="140" t="s">
        <v>203</v>
      </c>
      <c r="B4" s="46" t="s">
        <v>263</v>
      </c>
      <c r="C4" s="46" t="s">
        <v>264</v>
      </c>
      <c r="D4" s="46" t="s">
        <v>265</v>
      </c>
      <c r="E4" s="46" t="s">
        <v>266</v>
      </c>
      <c r="F4" s="46" t="s">
        <v>267</v>
      </c>
      <c r="G4" s="51" t="s">
        <v>268</v>
      </c>
      <c r="H4" s="46" t="s">
        <v>269</v>
      </c>
      <c r="I4" s="51" t="s">
        <v>270</v>
      </c>
      <c r="J4" s="51" t="s">
        <v>271</v>
      </c>
      <c r="K4" s="46" t="s">
        <v>272</v>
      </c>
    </row>
    <row r="5" ht="18.75" customHeight="1" spans="1:11">
      <c r="A5" s="141">
        <v>1</v>
      </c>
      <c r="B5" s="142">
        <v>2</v>
      </c>
      <c r="C5" s="142">
        <v>3</v>
      </c>
      <c r="D5" s="142">
        <v>4</v>
      </c>
      <c r="E5" s="142">
        <v>5</v>
      </c>
      <c r="F5" s="142">
        <v>6</v>
      </c>
      <c r="G5" s="143">
        <v>7</v>
      </c>
      <c r="H5" s="142">
        <v>8</v>
      </c>
      <c r="I5" s="143">
        <v>9</v>
      </c>
      <c r="J5" s="143">
        <v>10</v>
      </c>
      <c r="K5" s="142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4" t="s">
        <v>254</v>
      </c>
      <c r="B7" s="13" t="s">
        <v>252</v>
      </c>
      <c r="C7" s="13" t="s">
        <v>273</v>
      </c>
      <c r="D7" s="13" t="s">
        <v>274</v>
      </c>
      <c r="E7" s="13" t="s">
        <v>275</v>
      </c>
      <c r="F7" s="13" t="s">
        <v>276</v>
      </c>
      <c r="G7" s="13" t="s">
        <v>277</v>
      </c>
      <c r="H7" s="13" t="s">
        <v>278</v>
      </c>
      <c r="I7" s="13" t="s">
        <v>279</v>
      </c>
      <c r="J7" s="13" t="s">
        <v>280</v>
      </c>
      <c r="K7" s="13" t="s">
        <v>281</v>
      </c>
    </row>
    <row r="8" ht="19.5" customHeight="1" spans="1:11">
      <c r="A8" s="144" t="s">
        <v>254</v>
      </c>
      <c r="B8" s="13" t="s">
        <v>252</v>
      </c>
      <c r="C8" s="13" t="s">
        <v>273</v>
      </c>
      <c r="D8" s="13" t="s">
        <v>282</v>
      </c>
      <c r="E8" s="13" t="s">
        <v>283</v>
      </c>
      <c r="F8" s="13" t="s">
        <v>284</v>
      </c>
      <c r="G8" s="13" t="s">
        <v>285</v>
      </c>
      <c r="H8" s="13" t="s">
        <v>286</v>
      </c>
      <c r="I8" s="13" t="s">
        <v>287</v>
      </c>
      <c r="J8" s="13" t="s">
        <v>280</v>
      </c>
      <c r="K8" s="13" t="s">
        <v>288</v>
      </c>
    </row>
    <row r="9" ht="19.5" customHeight="1" spans="1:11">
      <c r="A9" s="144" t="s">
        <v>254</v>
      </c>
      <c r="B9" s="13" t="s">
        <v>252</v>
      </c>
      <c r="C9" s="13" t="s">
        <v>273</v>
      </c>
      <c r="D9" s="13" t="s">
        <v>289</v>
      </c>
      <c r="E9" s="13" t="s">
        <v>290</v>
      </c>
      <c r="F9" s="13" t="s">
        <v>291</v>
      </c>
      <c r="G9" s="13" t="s">
        <v>292</v>
      </c>
      <c r="H9" s="13" t="s">
        <v>278</v>
      </c>
      <c r="I9" s="13" t="s">
        <v>279</v>
      </c>
      <c r="J9" s="13" t="s">
        <v>280</v>
      </c>
      <c r="K9" s="13" t="s">
        <v>293</v>
      </c>
    </row>
    <row r="10" ht="19.5" customHeight="1" spans="1:11">
      <c r="A10" s="144" t="s">
        <v>258</v>
      </c>
      <c r="B10" s="13" t="s">
        <v>257</v>
      </c>
      <c r="C10" s="13" t="s">
        <v>294</v>
      </c>
      <c r="D10" s="13" t="s">
        <v>274</v>
      </c>
      <c r="E10" s="13" t="s">
        <v>295</v>
      </c>
      <c r="F10" s="13" t="s">
        <v>296</v>
      </c>
      <c r="G10" s="13" t="s">
        <v>297</v>
      </c>
      <c r="H10" s="13" t="s">
        <v>298</v>
      </c>
      <c r="I10" s="13" t="s">
        <v>279</v>
      </c>
      <c r="J10" s="13" t="s">
        <v>280</v>
      </c>
      <c r="K10" s="13" t="s">
        <v>299</v>
      </c>
    </row>
    <row r="11" ht="19.5" customHeight="1" spans="1:11">
      <c r="A11" s="144" t="s">
        <v>258</v>
      </c>
      <c r="B11" s="13" t="s">
        <v>257</v>
      </c>
      <c r="C11" s="13" t="s">
        <v>294</v>
      </c>
      <c r="D11" s="13" t="s">
        <v>282</v>
      </c>
      <c r="E11" s="13" t="s">
        <v>300</v>
      </c>
      <c r="F11" s="13" t="s">
        <v>301</v>
      </c>
      <c r="G11" s="13" t="s">
        <v>277</v>
      </c>
      <c r="H11" s="13" t="s">
        <v>302</v>
      </c>
      <c r="I11" s="13" t="s">
        <v>279</v>
      </c>
      <c r="J11" s="13" t="s">
        <v>280</v>
      </c>
      <c r="K11" s="13" t="s">
        <v>303</v>
      </c>
    </row>
    <row r="12" ht="19.5" customHeight="1" spans="1:11">
      <c r="A12" s="144" t="s">
        <v>258</v>
      </c>
      <c r="B12" s="13" t="s">
        <v>257</v>
      </c>
      <c r="C12" s="13" t="s">
        <v>294</v>
      </c>
      <c r="D12" s="13" t="s">
        <v>289</v>
      </c>
      <c r="E12" s="13" t="s">
        <v>290</v>
      </c>
      <c r="F12" s="13" t="s">
        <v>304</v>
      </c>
      <c r="G12" s="13" t="s">
        <v>292</v>
      </c>
      <c r="H12" s="13" t="s">
        <v>278</v>
      </c>
      <c r="I12" s="13" t="s">
        <v>279</v>
      </c>
      <c r="J12" s="13" t="s">
        <v>280</v>
      </c>
      <c r="K12" s="13" t="s">
        <v>305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19" sqref="B19"/>
    </sheetView>
  </sheetViews>
  <sheetFormatPr defaultColWidth="9.13888888888889" defaultRowHeight="12" customHeight="1" outlineLevelRow="7"/>
  <cols>
    <col min="1" max="1" width="38.0277777777778" customWidth="1"/>
    <col min="2" max="2" width="22.712962962963" customWidth="1"/>
    <col min="3" max="3" width="17.5740740740741" customWidth="1"/>
    <col min="4" max="7" width="23.5740740740741" customWidth="1"/>
    <col min="8" max="8" width="21.8518518518519" customWidth="1"/>
    <col min="9" max="11" width="23.5740740740741" customWidth="1"/>
  </cols>
  <sheetData>
    <row r="1" ht="17.25" customHeight="1" spans="11:11">
      <c r="K1" s="70" t="s">
        <v>306</v>
      </c>
    </row>
    <row r="2" ht="28.5" customHeight="1" spans="2:11">
      <c r="B2" s="130" t="s">
        <v>307</v>
      </c>
      <c r="C2" s="20"/>
      <c r="D2" s="20"/>
      <c r="E2" s="20"/>
      <c r="F2" s="20"/>
      <c r="G2" s="78"/>
      <c r="H2" s="20"/>
      <c r="I2" s="78"/>
      <c r="J2" s="78"/>
      <c r="K2" s="20"/>
    </row>
    <row r="3" ht="17.25" customHeight="1" spans="1:2">
      <c r="A3" t="str">
        <f>"单位名称："&amp;"罗平县罗雄社区卫生服务中心"</f>
        <v>单位名称：罗平县罗雄社区卫生服务中心</v>
      </c>
      <c r="B3" s="131"/>
    </row>
    <row r="4" ht="44.25" customHeight="1" spans="1:11">
      <c r="A4" s="132" t="s">
        <v>203</v>
      </c>
      <c r="B4" s="46" t="s">
        <v>263</v>
      </c>
      <c r="C4" s="46" t="s">
        <v>264</v>
      </c>
      <c r="D4" s="46" t="s">
        <v>265</v>
      </c>
      <c r="E4" s="46" t="s">
        <v>266</v>
      </c>
      <c r="F4" s="46" t="s">
        <v>267</v>
      </c>
      <c r="G4" s="51" t="s">
        <v>268</v>
      </c>
      <c r="H4" s="46" t="s">
        <v>269</v>
      </c>
      <c r="I4" s="51" t="s">
        <v>270</v>
      </c>
      <c r="J4" s="51" t="s">
        <v>271</v>
      </c>
      <c r="K4" s="46" t="s">
        <v>272</v>
      </c>
    </row>
    <row r="5" ht="14.25" customHeight="1" spans="1:11">
      <c r="A5" s="133">
        <v>1</v>
      </c>
      <c r="B5" s="134">
        <v>2</v>
      </c>
      <c r="C5" s="135">
        <v>3</v>
      </c>
      <c r="D5" s="136">
        <v>4</v>
      </c>
      <c r="E5" s="136">
        <v>5</v>
      </c>
      <c r="F5" s="136">
        <v>6</v>
      </c>
      <c r="G5" s="136">
        <v>7</v>
      </c>
      <c r="H5" s="135">
        <v>8</v>
      </c>
      <c r="I5" s="136">
        <v>8</v>
      </c>
      <c r="J5" s="135">
        <v>10</v>
      </c>
      <c r="K5" s="135">
        <v>11</v>
      </c>
    </row>
    <row r="6" ht="42" customHeight="1" spans="1:11">
      <c r="A6" s="14"/>
      <c r="B6" s="13"/>
      <c r="C6" s="137"/>
      <c r="D6" s="137"/>
      <c r="E6" s="137"/>
      <c r="F6" s="138"/>
      <c r="G6" s="139"/>
      <c r="H6" s="138"/>
      <c r="I6" s="139"/>
      <c r="J6" s="139"/>
      <c r="K6" s="138"/>
    </row>
    <row r="7" ht="51.75" customHeight="1" spans="1:11">
      <c r="A7" s="133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308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24" sqref="D24"/>
    </sheetView>
  </sheetViews>
  <sheetFormatPr defaultColWidth="9.13888888888889" defaultRowHeight="14.25" customHeight="1" outlineLevelCol="5"/>
  <cols>
    <col min="1" max="1" width="26.8518518518519" customWidth="1"/>
    <col min="2" max="2" width="34.287037037037" customWidth="1"/>
    <col min="3" max="3" width="30.4259259259259" customWidth="1"/>
    <col min="4" max="4" width="28.712962962963" customWidth="1"/>
    <col min="5" max="6" width="26.8518518518519" customWidth="1"/>
  </cols>
  <sheetData>
    <row r="1" ht="12" customHeight="1" spans="1:6">
      <c r="A1" s="107">
        <v>1</v>
      </c>
      <c r="B1" s="108">
        <v>0</v>
      </c>
      <c r="C1" s="107">
        <v>1</v>
      </c>
      <c r="D1" s="123"/>
      <c r="E1" s="123"/>
      <c r="F1" s="106" t="s">
        <v>309</v>
      </c>
    </row>
    <row r="2" ht="26.25" customHeight="1" spans="1:6">
      <c r="A2" s="111" t="s">
        <v>310</v>
      </c>
      <c r="B2" s="111" t="s">
        <v>310</v>
      </c>
      <c r="C2" s="112"/>
      <c r="D2" s="124"/>
      <c r="E2" s="124"/>
      <c r="F2" s="124"/>
    </row>
    <row r="3" ht="13.5" customHeight="1" spans="1:6">
      <c r="A3" s="4" t="str">
        <f>"单位名称："&amp;"罗平县罗雄社区卫生服务中心"</f>
        <v>单位名称：罗平县罗雄社区卫生服务中心</v>
      </c>
      <c r="B3" s="4" t="s">
        <v>311</v>
      </c>
      <c r="C3" s="107"/>
      <c r="D3" s="123"/>
      <c r="E3" s="123"/>
      <c r="F3" s="277" t="s">
        <v>2</v>
      </c>
    </row>
    <row r="4" ht="19.5" customHeight="1" spans="1:6">
      <c r="A4" s="125" t="s">
        <v>312</v>
      </c>
      <c r="B4" s="126" t="s">
        <v>46</v>
      </c>
      <c r="C4" s="125" t="s">
        <v>47</v>
      </c>
      <c r="D4" s="10" t="s">
        <v>313</v>
      </c>
      <c r="E4" s="10"/>
      <c r="F4" s="10"/>
    </row>
    <row r="5" ht="18.75" customHeight="1" spans="1:6">
      <c r="A5" s="125"/>
      <c r="B5" s="127"/>
      <c r="C5" s="125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9" t="s">
        <v>111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8" t="s">
        <v>93</v>
      </c>
      <c r="B9" s="128" t="s">
        <v>93</v>
      </c>
      <c r="C9" s="129" t="s">
        <v>93</v>
      </c>
      <c r="D9" s="15"/>
      <c r="E9" s="15"/>
      <c r="F9" s="15"/>
    </row>
    <row r="10" customHeight="1" spans="1:1">
      <c r="A10" t="s">
        <v>314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3888888888889" defaultRowHeight="14.25" customHeight="1" outlineLevelCol="5"/>
  <cols>
    <col min="1" max="1" width="23.5740740740741" customWidth="1"/>
    <col min="2" max="2" width="30.4259259259259" customWidth="1"/>
    <col min="3" max="3" width="26.1388888888889" customWidth="1"/>
    <col min="4" max="4" width="25.287037037037" customWidth="1"/>
    <col min="5" max="6" width="23.5740740740741" customWidth="1"/>
  </cols>
  <sheetData>
    <row r="1" ht="12" customHeight="1" spans="1:6">
      <c r="A1" s="107">
        <v>1</v>
      </c>
      <c r="B1" s="108">
        <v>0</v>
      </c>
      <c r="C1" s="107">
        <v>1</v>
      </c>
      <c r="D1" s="109"/>
      <c r="E1" s="109"/>
      <c r="F1" s="110" t="s">
        <v>309</v>
      </c>
    </row>
    <row r="2" ht="26.25" customHeight="1" spans="1:6">
      <c r="A2" s="111" t="s">
        <v>315</v>
      </c>
      <c r="B2" s="111" t="s">
        <v>310</v>
      </c>
      <c r="C2" s="112"/>
      <c r="D2" s="113"/>
      <c r="E2" s="113"/>
      <c r="F2" s="113"/>
    </row>
    <row r="3" ht="13.5" customHeight="1" spans="1:6">
      <c r="A3" s="4" t="str">
        <f>"单位名称："&amp;"罗平县罗雄社区卫生服务中心"</f>
        <v>单位名称：罗平县罗雄社区卫生服务中心</v>
      </c>
      <c r="B3" s="114" t="s">
        <v>311</v>
      </c>
      <c r="C3" s="107"/>
      <c r="D3" s="109"/>
      <c r="E3" s="109"/>
      <c r="F3" s="277" t="s">
        <v>2</v>
      </c>
    </row>
    <row r="4" ht="19.5" customHeight="1" spans="1:6">
      <c r="A4" s="115" t="s">
        <v>312</v>
      </c>
      <c r="B4" s="116" t="s">
        <v>46</v>
      </c>
      <c r="C4" s="115" t="s">
        <v>47</v>
      </c>
      <c r="D4" s="37" t="s">
        <v>316</v>
      </c>
      <c r="E4" s="38"/>
      <c r="F4" s="39"/>
    </row>
    <row r="5" ht="18.75" customHeight="1" spans="1:6">
      <c r="A5" s="117"/>
      <c r="B5" s="118"/>
      <c r="C5" s="117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9" t="s">
        <v>111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0"/>
      <c r="C7" s="120"/>
      <c r="D7" s="15"/>
      <c r="E7" s="15"/>
      <c r="F7" s="15"/>
    </row>
    <row r="8" ht="21" customHeight="1" spans="1:6">
      <c r="A8" s="120"/>
      <c r="B8" s="13"/>
      <c r="C8" s="13"/>
      <c r="D8" s="15"/>
      <c r="E8" s="15"/>
      <c r="F8" s="15"/>
    </row>
    <row r="9" ht="18.75" customHeight="1" spans="1:6">
      <c r="A9" s="121" t="s">
        <v>93</v>
      </c>
      <c r="B9" s="121" t="s">
        <v>93</v>
      </c>
      <c r="C9" s="122" t="s">
        <v>93</v>
      </c>
      <c r="D9" s="15"/>
      <c r="E9" s="15"/>
      <c r="F9" s="15"/>
    </row>
    <row r="10" customHeight="1" spans="1:1">
      <c r="A10" t="s">
        <v>317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F17" sqref="F17"/>
    </sheetView>
  </sheetViews>
  <sheetFormatPr defaultColWidth="9.13888888888889" defaultRowHeight="14.25" customHeight="1"/>
  <cols>
    <col min="1" max="2" width="23.5740740740741" customWidth="1"/>
    <col min="3" max="3" width="27" customWidth="1"/>
    <col min="4" max="5" width="23.5740740740741" customWidth="1"/>
    <col min="6" max="6" width="33.8518518518519" customWidth="1"/>
    <col min="7" max="8" width="20.1388888888889" customWidth="1"/>
    <col min="9" max="9" width="25.287037037037" customWidth="1"/>
    <col min="10" max="12" width="27" customWidth="1"/>
    <col min="13" max="13" width="23.5740740740741" customWidth="1"/>
    <col min="14" max="14" width="30.4259259259259" customWidth="1"/>
    <col min="15" max="15" width="27" customWidth="1"/>
    <col min="16" max="16" width="30.4259259259259" customWidth="1"/>
    <col min="17" max="17" width="23.5740740740741" customWidth="1"/>
  </cols>
  <sheetData>
    <row r="1" ht="13.5" customHeight="1" spans="15:17">
      <c r="O1" s="70"/>
      <c r="P1" s="70"/>
      <c r="Q1" s="40" t="s">
        <v>318</v>
      </c>
    </row>
    <row r="2" ht="27.75" customHeight="1" spans="1:17">
      <c r="A2" s="41" t="s">
        <v>319</v>
      </c>
      <c r="B2" s="20"/>
      <c r="C2" s="20"/>
      <c r="D2" s="20"/>
      <c r="E2" s="20"/>
      <c r="F2" s="20"/>
      <c r="G2" s="20"/>
      <c r="H2" s="20"/>
      <c r="I2" s="20"/>
      <c r="J2" s="20"/>
      <c r="K2" s="78"/>
      <c r="L2" s="20"/>
      <c r="M2" s="20"/>
      <c r="N2" s="20"/>
      <c r="O2" s="78"/>
      <c r="P2" s="78"/>
      <c r="Q2" s="20"/>
    </row>
    <row r="3" ht="18.75" customHeight="1" spans="1:17">
      <c r="A3" s="42" t="str">
        <f>"单位名称："&amp;"罗平县罗雄社区卫生服务中心"</f>
        <v>单位名称：罗平县罗雄社区卫生服务中心</v>
      </c>
      <c r="B3" s="22"/>
      <c r="C3" s="22"/>
      <c r="D3" s="22"/>
      <c r="E3" s="22"/>
      <c r="F3" s="22"/>
      <c r="G3" s="22"/>
      <c r="H3" s="22"/>
      <c r="I3" s="22"/>
      <c r="J3" s="22"/>
      <c r="O3" s="93"/>
      <c r="P3" s="93"/>
      <c r="Q3" s="277" t="s">
        <v>2</v>
      </c>
    </row>
    <row r="4" ht="15.75" customHeight="1" spans="1:17">
      <c r="A4" s="24" t="s">
        <v>320</v>
      </c>
      <c r="B4" s="80" t="s">
        <v>321</v>
      </c>
      <c r="C4" s="80" t="s">
        <v>322</v>
      </c>
      <c r="D4" s="80" t="s">
        <v>323</v>
      </c>
      <c r="E4" s="80" t="s">
        <v>324</v>
      </c>
      <c r="F4" s="80" t="s">
        <v>325</v>
      </c>
      <c r="G4" s="44" t="s">
        <v>209</v>
      </c>
      <c r="H4" s="44"/>
      <c r="I4" s="44"/>
      <c r="J4" s="44"/>
      <c r="K4" s="94"/>
      <c r="L4" s="44"/>
      <c r="M4" s="44"/>
      <c r="N4" s="44"/>
      <c r="O4" s="95"/>
      <c r="P4" s="94"/>
      <c r="Q4" s="45"/>
    </row>
    <row r="5" ht="17.25" customHeight="1" spans="1:17">
      <c r="A5" s="27"/>
      <c r="B5" s="82"/>
      <c r="C5" s="82"/>
      <c r="D5" s="82"/>
      <c r="E5" s="82"/>
      <c r="F5" s="82"/>
      <c r="G5" s="82" t="s">
        <v>29</v>
      </c>
      <c r="H5" s="82" t="s">
        <v>32</v>
      </c>
      <c r="I5" s="82" t="s">
        <v>326</v>
      </c>
      <c r="J5" s="82" t="s">
        <v>327</v>
      </c>
      <c r="K5" s="83" t="s">
        <v>328</v>
      </c>
      <c r="L5" s="96" t="s">
        <v>36</v>
      </c>
      <c r="M5" s="96"/>
      <c r="N5" s="96"/>
      <c r="O5" s="97"/>
      <c r="P5" s="102"/>
      <c r="Q5" s="84"/>
    </row>
    <row r="6" ht="54" customHeight="1" spans="1:17">
      <c r="A6" s="30"/>
      <c r="B6" s="84"/>
      <c r="C6" s="84"/>
      <c r="D6" s="84"/>
      <c r="E6" s="84"/>
      <c r="F6" s="84"/>
      <c r="G6" s="84"/>
      <c r="H6" s="84" t="s">
        <v>31</v>
      </c>
      <c r="I6" s="84"/>
      <c r="J6" s="84"/>
      <c r="K6" s="85"/>
      <c r="L6" s="84" t="s">
        <v>31</v>
      </c>
      <c r="M6" s="84" t="s">
        <v>37</v>
      </c>
      <c r="N6" s="84" t="s">
        <v>218</v>
      </c>
      <c r="O6" s="52" t="s">
        <v>39</v>
      </c>
      <c r="P6" s="85" t="s">
        <v>40</v>
      </c>
      <c r="Q6" s="84" t="s">
        <v>41</v>
      </c>
    </row>
    <row r="7" ht="15" customHeight="1" spans="1:17">
      <c r="A7" s="31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1" customHeight="1" spans="1:17">
      <c r="A8" s="13" t="s">
        <v>43</v>
      </c>
      <c r="B8" s="86"/>
      <c r="C8" s="86"/>
      <c r="D8" s="86"/>
      <c r="E8" s="105"/>
      <c r="F8" s="15">
        <v>16</v>
      </c>
      <c r="G8" s="15">
        <v>16</v>
      </c>
      <c r="H8" s="15"/>
      <c r="I8" s="15"/>
      <c r="J8" s="15"/>
      <c r="K8" s="15"/>
      <c r="L8" s="15">
        <v>16</v>
      </c>
      <c r="M8" s="15">
        <v>16</v>
      </c>
      <c r="N8" s="15"/>
      <c r="O8" s="15"/>
      <c r="P8" s="15"/>
      <c r="Q8" s="15"/>
    </row>
    <row r="9" ht="25.5" customHeight="1" spans="1:17">
      <c r="A9" s="13" t="s">
        <v>252</v>
      </c>
      <c r="B9" s="13" t="s">
        <v>329</v>
      </c>
      <c r="C9" s="13" t="s">
        <v>329</v>
      </c>
      <c r="D9" s="13" t="s">
        <v>330</v>
      </c>
      <c r="E9" s="13" t="s">
        <v>110</v>
      </c>
      <c r="F9" s="15">
        <v>5</v>
      </c>
      <c r="G9" s="15">
        <v>5</v>
      </c>
      <c r="H9" s="15"/>
      <c r="I9" s="15"/>
      <c r="J9" s="15"/>
      <c r="K9" s="15"/>
      <c r="L9" s="15">
        <v>5</v>
      </c>
      <c r="M9" s="15">
        <v>5</v>
      </c>
      <c r="N9" s="15"/>
      <c r="O9" s="15"/>
      <c r="P9" s="15"/>
      <c r="Q9" s="15"/>
    </row>
    <row r="10" ht="25.5" customHeight="1" spans="1:17">
      <c r="A10" s="13" t="s">
        <v>252</v>
      </c>
      <c r="B10" s="13" t="s">
        <v>173</v>
      </c>
      <c r="C10" s="13" t="s">
        <v>331</v>
      </c>
      <c r="D10" s="13" t="s">
        <v>330</v>
      </c>
      <c r="E10" s="13" t="s">
        <v>110</v>
      </c>
      <c r="F10" s="15">
        <v>5</v>
      </c>
      <c r="G10" s="15">
        <v>5</v>
      </c>
      <c r="H10" s="15"/>
      <c r="I10" s="15"/>
      <c r="J10" s="15"/>
      <c r="K10" s="15"/>
      <c r="L10" s="15">
        <v>5</v>
      </c>
      <c r="M10" s="15">
        <v>5</v>
      </c>
      <c r="N10" s="15"/>
      <c r="O10" s="15"/>
      <c r="P10" s="15"/>
      <c r="Q10" s="15"/>
    </row>
    <row r="11" ht="25.5" customHeight="1" spans="1:17">
      <c r="A11" s="13" t="s">
        <v>257</v>
      </c>
      <c r="B11" s="13" t="s">
        <v>332</v>
      </c>
      <c r="C11" s="13" t="s">
        <v>333</v>
      </c>
      <c r="D11" s="13" t="s">
        <v>330</v>
      </c>
      <c r="E11" s="13" t="s">
        <v>110</v>
      </c>
      <c r="F11" s="15">
        <v>4</v>
      </c>
      <c r="G11" s="15">
        <v>4</v>
      </c>
      <c r="H11" s="15"/>
      <c r="I11" s="15"/>
      <c r="J11" s="15"/>
      <c r="K11" s="15"/>
      <c r="L11" s="15">
        <v>4</v>
      </c>
      <c r="M11" s="15">
        <v>4</v>
      </c>
      <c r="N11" s="15"/>
      <c r="O11" s="15"/>
      <c r="P11" s="15"/>
      <c r="Q11" s="15"/>
    </row>
    <row r="12" ht="25.5" customHeight="1" spans="1:17">
      <c r="A12" s="13" t="s">
        <v>257</v>
      </c>
      <c r="B12" s="13" t="s">
        <v>334</v>
      </c>
      <c r="C12" s="13" t="s">
        <v>333</v>
      </c>
      <c r="D12" s="13" t="s">
        <v>330</v>
      </c>
      <c r="E12" s="13" t="s">
        <v>110</v>
      </c>
      <c r="F12" s="15">
        <v>2</v>
      </c>
      <c r="G12" s="15">
        <v>2</v>
      </c>
      <c r="H12" s="15"/>
      <c r="I12" s="15"/>
      <c r="J12" s="15"/>
      <c r="K12" s="15"/>
      <c r="L12" s="15">
        <v>2</v>
      </c>
      <c r="M12" s="15">
        <v>2</v>
      </c>
      <c r="N12" s="15"/>
      <c r="O12" s="15"/>
      <c r="P12" s="15"/>
      <c r="Q12" s="15"/>
    </row>
    <row r="13" ht="21" customHeight="1" spans="1:17">
      <c r="A13" s="88" t="s">
        <v>93</v>
      </c>
      <c r="B13" s="89"/>
      <c r="C13" s="89"/>
      <c r="D13" s="89"/>
      <c r="E13" s="105"/>
      <c r="F13" s="15">
        <v>16</v>
      </c>
      <c r="G13" s="15">
        <v>16</v>
      </c>
      <c r="H13" s="15"/>
      <c r="I13" s="15"/>
      <c r="J13" s="15"/>
      <c r="K13" s="15"/>
      <c r="L13" s="15">
        <v>16</v>
      </c>
      <c r="M13" s="15">
        <v>16</v>
      </c>
      <c r="N13" s="15"/>
      <c r="O13" s="15"/>
      <c r="P13" s="15"/>
      <c r="Q13" s="15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C19" sqref="C19"/>
    </sheetView>
  </sheetViews>
  <sheetFormatPr defaultColWidth="9.13888888888889" defaultRowHeight="14.25" customHeight="1"/>
  <cols>
    <col min="1" max="1" width="23.5740740740741" customWidth="1"/>
    <col min="2" max="2" width="27" customWidth="1"/>
    <col min="3" max="3" width="28.287037037037" customWidth="1"/>
    <col min="4" max="4" width="23.5740740740741" customWidth="1"/>
    <col min="5" max="7" width="27" customWidth="1"/>
    <col min="8" max="9" width="20.1388888888889" customWidth="1"/>
    <col min="10" max="10" width="25.287037037037" customWidth="1"/>
    <col min="11" max="13" width="27" customWidth="1"/>
    <col min="14" max="14" width="23.5740740740741" customWidth="1"/>
    <col min="15" max="15" width="30.4259259259259" customWidth="1"/>
    <col min="16" max="16" width="27" customWidth="1"/>
    <col min="17" max="17" width="30.4259259259259" customWidth="1"/>
    <col min="18" max="18" width="23.5740740740741" customWidth="1"/>
  </cols>
  <sheetData>
    <row r="1" ht="13.5" customHeight="1" spans="1:18">
      <c r="A1" s="75"/>
      <c r="B1" s="75"/>
      <c r="C1" s="75"/>
      <c r="D1" s="76"/>
      <c r="E1" s="76"/>
      <c r="F1" s="76"/>
      <c r="G1" s="76"/>
      <c r="H1" s="75"/>
      <c r="I1" s="75"/>
      <c r="J1" s="75"/>
      <c r="K1" s="75"/>
      <c r="L1" s="91"/>
      <c r="M1" s="75"/>
      <c r="N1" s="75"/>
      <c r="O1" s="75"/>
      <c r="P1" s="70"/>
      <c r="Q1" s="98"/>
      <c r="R1" s="99" t="s">
        <v>335</v>
      </c>
    </row>
    <row r="2" ht="27.75" customHeight="1" spans="1:18">
      <c r="A2" s="41" t="s">
        <v>336</v>
      </c>
      <c r="B2" s="77"/>
      <c r="C2" s="77"/>
      <c r="D2" s="78"/>
      <c r="E2" s="78"/>
      <c r="F2" s="78"/>
      <c r="G2" s="78"/>
      <c r="H2" s="77"/>
      <c r="I2" s="77"/>
      <c r="J2" s="77"/>
      <c r="K2" s="77"/>
      <c r="L2" s="92"/>
      <c r="M2" s="77"/>
      <c r="N2" s="77"/>
      <c r="O2" s="77"/>
      <c r="P2" s="78"/>
      <c r="Q2" s="92"/>
      <c r="R2" s="77"/>
    </row>
    <row r="3" ht="18.75" customHeight="1" spans="1:18">
      <c r="A3" s="79" t="str">
        <f>"单位名称："&amp;"罗平县罗雄社区卫生服务中心"</f>
        <v>单位名称：罗平县罗雄社区卫生服务中心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1"/>
      <c r="M3" s="75"/>
      <c r="N3" s="75"/>
      <c r="O3" s="75"/>
      <c r="P3" s="93"/>
      <c r="Q3" s="100"/>
      <c r="R3" s="280" t="s">
        <v>2</v>
      </c>
    </row>
    <row r="4" ht="15.75" customHeight="1" spans="1:18">
      <c r="A4" s="24" t="s">
        <v>320</v>
      </c>
      <c r="B4" s="80" t="s">
        <v>337</v>
      </c>
      <c r="C4" s="80" t="s">
        <v>338</v>
      </c>
      <c r="D4" s="81" t="s">
        <v>339</v>
      </c>
      <c r="E4" s="81" t="s">
        <v>340</v>
      </c>
      <c r="F4" s="81" t="s">
        <v>341</v>
      </c>
      <c r="G4" s="81" t="s">
        <v>342</v>
      </c>
      <c r="H4" s="44" t="s">
        <v>209</v>
      </c>
      <c r="I4" s="44"/>
      <c r="J4" s="44"/>
      <c r="K4" s="44"/>
      <c r="L4" s="94"/>
      <c r="M4" s="44"/>
      <c r="N4" s="44"/>
      <c r="O4" s="44"/>
      <c r="P4" s="95"/>
      <c r="Q4" s="94"/>
      <c r="R4" s="45"/>
    </row>
    <row r="5" ht="17.25" customHeight="1" spans="1:18">
      <c r="A5" s="27"/>
      <c r="B5" s="82"/>
      <c r="C5" s="82"/>
      <c r="D5" s="83"/>
      <c r="E5" s="83"/>
      <c r="F5" s="83"/>
      <c r="G5" s="83"/>
      <c r="H5" s="82" t="s">
        <v>29</v>
      </c>
      <c r="I5" s="82" t="s">
        <v>32</v>
      </c>
      <c r="J5" s="82" t="s">
        <v>326</v>
      </c>
      <c r="K5" s="82" t="s">
        <v>327</v>
      </c>
      <c r="L5" s="83" t="s">
        <v>328</v>
      </c>
      <c r="M5" s="96" t="s">
        <v>343</v>
      </c>
      <c r="N5" s="96"/>
      <c r="O5" s="96"/>
      <c r="P5" s="97"/>
      <c r="Q5" s="102"/>
      <c r="R5" s="84"/>
    </row>
    <row r="6" ht="54" customHeight="1" spans="1:18">
      <c r="A6" s="30"/>
      <c r="B6" s="84"/>
      <c r="C6" s="84"/>
      <c r="D6" s="85"/>
      <c r="E6" s="85"/>
      <c r="F6" s="85"/>
      <c r="G6" s="85"/>
      <c r="H6" s="84"/>
      <c r="I6" s="84" t="s">
        <v>31</v>
      </c>
      <c r="J6" s="84"/>
      <c r="K6" s="84"/>
      <c r="L6" s="85"/>
      <c r="M6" s="84" t="s">
        <v>31</v>
      </c>
      <c r="N6" s="84" t="s">
        <v>37</v>
      </c>
      <c r="O6" s="84" t="s">
        <v>218</v>
      </c>
      <c r="P6" s="52" t="s">
        <v>39</v>
      </c>
      <c r="Q6" s="85" t="s">
        <v>40</v>
      </c>
      <c r="R6" s="84" t="s">
        <v>41</v>
      </c>
    </row>
    <row r="7" ht="15" customHeight="1" spans="1:18">
      <c r="A7" s="30">
        <v>1</v>
      </c>
      <c r="B7" s="84">
        <v>2</v>
      </c>
      <c r="C7" s="84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</row>
    <row r="8" ht="21" customHeight="1" spans="1:18">
      <c r="A8" s="13"/>
      <c r="B8" s="86"/>
      <c r="C8" s="86"/>
      <c r="D8" s="87"/>
      <c r="E8" s="87"/>
      <c r="F8" s="87"/>
      <c r="G8" s="8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8" t="s">
        <v>344</v>
      </c>
      <c r="B10" s="89"/>
      <c r="C10" s="90"/>
      <c r="D10" s="87"/>
      <c r="E10" s="87"/>
      <c r="F10" s="87"/>
      <c r="G10" s="8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345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C17" sqref="C17"/>
    </sheetView>
  </sheetViews>
  <sheetFormatPr defaultColWidth="9.13888888888889" defaultRowHeight="14.25" customHeight="1"/>
  <cols>
    <col min="1" max="1" width="37.7037037037037" customWidth="1"/>
    <col min="2" max="4" width="13.4259259259259" customWidth="1"/>
    <col min="5" max="5" width="10.287037037037" customWidth="1"/>
    <col min="7" max="16" width="10.287037037037" customWidth="1"/>
  </cols>
  <sheetData>
    <row r="1" ht="13.5" customHeight="1" spans="4:16">
      <c r="D1" s="54"/>
      <c r="F1" s="55"/>
      <c r="P1" s="70" t="s">
        <v>346</v>
      </c>
    </row>
    <row r="2" ht="35.25" customHeight="1" spans="1:16">
      <c r="A2" s="56" t="s">
        <v>347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ht="24" customHeight="1" spans="1:15">
      <c r="A3" s="58" t="str">
        <f>"单位名称："&amp;"罗平县罗雄社区卫生服务中心"</f>
        <v>单位名称：罗平县罗雄社区卫生服务中心</v>
      </c>
      <c r="B3" s="59"/>
      <c r="C3" s="59"/>
      <c r="D3" s="60"/>
      <c r="E3" s="59"/>
      <c r="F3" s="61"/>
      <c r="G3" s="59"/>
      <c r="H3" s="59"/>
      <c r="I3" s="59"/>
      <c r="J3" s="59"/>
      <c r="K3" s="59"/>
      <c r="L3" s="59"/>
      <c r="M3" s="22"/>
      <c r="N3" s="22"/>
      <c r="O3" s="281" t="s">
        <v>2</v>
      </c>
    </row>
    <row r="4" ht="19.5" customHeight="1" spans="1:17">
      <c r="A4" s="10" t="s">
        <v>348</v>
      </c>
      <c r="B4" s="10" t="s">
        <v>209</v>
      </c>
      <c r="C4" s="10"/>
      <c r="D4" s="10"/>
      <c r="E4" s="62" t="s">
        <v>349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74"/>
    </row>
    <row r="5" ht="40.5" customHeight="1" spans="1:17">
      <c r="A5" s="10"/>
      <c r="B5" s="10" t="s">
        <v>29</v>
      </c>
      <c r="C5" s="9" t="s">
        <v>32</v>
      </c>
      <c r="D5" s="64" t="s">
        <v>350</v>
      </c>
      <c r="E5" s="65" t="s">
        <v>351</v>
      </c>
      <c r="F5" s="65" t="s">
        <v>352</v>
      </c>
      <c r="G5" s="65" t="s">
        <v>353</v>
      </c>
      <c r="H5" s="65" t="s">
        <v>354</v>
      </c>
      <c r="I5" s="65" t="s">
        <v>355</v>
      </c>
      <c r="J5" s="65" t="s">
        <v>356</v>
      </c>
      <c r="K5" s="65" t="s">
        <v>357</v>
      </c>
      <c r="L5" s="65" t="s">
        <v>358</v>
      </c>
      <c r="M5" s="65" t="s">
        <v>359</v>
      </c>
      <c r="N5" s="65" t="s">
        <v>360</v>
      </c>
      <c r="O5" s="65" t="s">
        <v>361</v>
      </c>
      <c r="P5" s="65" t="s">
        <v>362</v>
      </c>
      <c r="Q5" s="65" t="s">
        <v>363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67">
        <v>5</v>
      </c>
      <c r="F6" s="68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  <c r="P6" s="67">
        <v>16</v>
      </c>
      <c r="Q6" s="67">
        <v>17</v>
      </c>
    </row>
    <row r="7" ht="18.75" customHeight="1" spans="1:17">
      <c r="A7" s="69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72"/>
      <c r="O7" s="73"/>
      <c r="P7" s="73"/>
      <c r="Q7" s="73"/>
    </row>
    <row r="8" ht="18.75" customHeight="1" spans="1:17">
      <c r="A8" s="69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72"/>
      <c r="O8" s="73"/>
      <c r="P8" s="73"/>
      <c r="Q8" s="73"/>
    </row>
    <row r="9" customHeight="1" spans="1:1">
      <c r="A9" t="s">
        <v>364</v>
      </c>
    </row>
  </sheetData>
  <mergeCells count="6">
    <mergeCell ref="A2:P2"/>
    <mergeCell ref="A3:L3"/>
    <mergeCell ref="O3:P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4" sqref="B14"/>
    </sheetView>
  </sheetViews>
  <sheetFormatPr defaultColWidth="9.13888888888889" defaultRowHeight="12" customHeight="1" outlineLevelRow="7"/>
  <cols>
    <col min="1" max="1" width="26.4259259259259" customWidth="1"/>
    <col min="2" max="5" width="26.8518518518519" customWidth="1"/>
    <col min="6" max="6" width="23.5740740740741" customWidth="1"/>
    <col min="7" max="7" width="25" customWidth="1"/>
    <col min="8" max="9" width="23.5740740740741" customWidth="1"/>
    <col min="10" max="10" width="26.8518518518519" customWidth="1"/>
  </cols>
  <sheetData>
    <row r="1" customHeight="1" spans="10:10">
      <c r="J1" s="53" t="s">
        <v>365</v>
      </c>
    </row>
    <row r="2" ht="28.5" customHeight="1" spans="1:10">
      <c r="A2" s="49" t="s">
        <v>366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"单位名称："&amp;"罗平县罗雄社区卫生服务中心"</f>
        <v>单位名称：罗平县罗雄社区卫生服务中心</v>
      </c>
    </row>
    <row r="4" ht="44.25" customHeight="1" spans="1:10">
      <c r="A4" s="46" t="s">
        <v>263</v>
      </c>
      <c r="B4" s="46" t="s">
        <v>264</v>
      </c>
      <c r="C4" s="46" t="s">
        <v>265</v>
      </c>
      <c r="D4" s="46" t="s">
        <v>266</v>
      </c>
      <c r="E4" s="46" t="s">
        <v>267</v>
      </c>
      <c r="F4" s="51" t="s">
        <v>268</v>
      </c>
      <c r="G4" s="46" t="s">
        <v>269</v>
      </c>
      <c r="H4" s="51" t="s">
        <v>270</v>
      </c>
      <c r="I4" s="51" t="s">
        <v>271</v>
      </c>
      <c r="J4" s="46" t="s">
        <v>272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364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3888888888889" defaultRowHeight="12" customHeight="1" outlineLevelCol="7"/>
  <cols>
    <col min="1" max="1" width="22.712962962963" customWidth="1"/>
    <col min="2" max="2" width="24.5740740740741" customWidth="1"/>
    <col min="3" max="3" width="30.4259259259259" customWidth="1"/>
    <col min="4" max="5" width="23.5740740740741" customWidth="1"/>
    <col min="6" max="8" width="32.1388888888889" customWidth="1"/>
  </cols>
  <sheetData>
    <row r="1" ht="14.25" customHeight="1" spans="8:8">
      <c r="H1" s="40" t="s">
        <v>367</v>
      </c>
    </row>
    <row r="2" ht="28.5" customHeight="1" spans="1:8">
      <c r="A2" s="41" t="s">
        <v>368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"单位名称："&amp;"罗平县罗雄社区卫生服务中心"</f>
        <v>单位名称：罗平县罗雄社区卫生服务中心</v>
      </c>
      <c r="B3" s="21"/>
    </row>
    <row r="4" ht="18" customHeight="1" spans="1:8">
      <c r="A4" s="24" t="s">
        <v>312</v>
      </c>
      <c r="B4" s="24" t="s">
        <v>369</v>
      </c>
      <c r="C4" s="24" t="s">
        <v>370</v>
      </c>
      <c r="D4" s="24" t="s">
        <v>371</v>
      </c>
      <c r="E4" s="24" t="s">
        <v>372</v>
      </c>
      <c r="F4" s="43" t="s">
        <v>373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324</v>
      </c>
      <c r="G5" s="46" t="s">
        <v>374</v>
      </c>
      <c r="H5" s="46" t="s">
        <v>375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376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14" sqref="F14"/>
    </sheetView>
  </sheetViews>
  <sheetFormatPr defaultColWidth="9.13888888888889" defaultRowHeight="14.25" customHeight="1"/>
  <cols>
    <col min="1" max="3" width="23.5740740740741" customWidth="1"/>
    <col min="4" max="7" width="27" customWidth="1"/>
    <col min="8" max="8" width="20.1388888888889" customWidth="1"/>
    <col min="9" max="9" width="33.8518518518519" customWidth="1"/>
    <col min="10" max="10" width="32.1388888888889" customWidth="1"/>
    <col min="11" max="11" width="17.5740740740741" customWidth="1"/>
  </cols>
  <sheetData>
    <row r="1" ht="13.5" customHeight="1" spans="4:11">
      <c r="D1" s="19"/>
      <c r="E1" s="19"/>
      <c r="F1" s="19"/>
      <c r="G1" s="19"/>
      <c r="K1" s="36" t="s">
        <v>377</v>
      </c>
    </row>
    <row r="2" ht="27.75" customHeight="1" spans="1:11">
      <c r="A2" s="20" t="s">
        <v>378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"单位名称："&amp;"罗平县罗雄社区卫生服务中心"</f>
        <v>单位名称：罗平县罗雄社区卫生服务中心</v>
      </c>
      <c r="B3" s="21"/>
      <c r="C3" s="21"/>
      <c r="D3" s="21"/>
      <c r="E3" s="21"/>
      <c r="F3" s="21"/>
      <c r="G3" s="21"/>
      <c r="H3" s="22"/>
      <c r="I3" s="22"/>
      <c r="J3" s="22"/>
      <c r="K3" s="282" t="s">
        <v>2</v>
      </c>
    </row>
    <row r="4" ht="21.75" customHeight="1" spans="1:11">
      <c r="A4" s="23" t="s">
        <v>247</v>
      </c>
      <c r="B4" s="23" t="s">
        <v>204</v>
      </c>
      <c r="C4" s="23" t="s">
        <v>202</v>
      </c>
      <c r="D4" s="24" t="s">
        <v>205</v>
      </c>
      <c r="E4" s="24" t="s">
        <v>206</v>
      </c>
      <c r="F4" s="24" t="s">
        <v>248</v>
      </c>
      <c r="G4" s="24" t="s">
        <v>249</v>
      </c>
      <c r="H4" s="25" t="s">
        <v>29</v>
      </c>
      <c r="I4" s="37" t="s">
        <v>379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93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C22" sqref="C22"/>
    </sheetView>
  </sheetViews>
  <sheetFormatPr defaultColWidth="8" defaultRowHeight="14.25" customHeight="1"/>
  <cols>
    <col min="1" max="1" width="25.287037037037" customWidth="1"/>
    <col min="2" max="2" width="33.5740740740741" customWidth="1"/>
    <col min="3" max="8" width="12.5740740740741" customWidth="1"/>
    <col min="9" max="9" width="11.7037037037037" customWidth="1"/>
    <col min="10" max="14" width="12.5740740740741" customWidth="1"/>
    <col min="15" max="15" width="15.8518518518519" customWidth="1"/>
    <col min="16" max="16" width="9.57407407407407" customWidth="1"/>
    <col min="17" max="17" width="21.287037037037" customWidth="1"/>
    <col min="18" max="18" width="10.5740740740741" customWidth="1"/>
    <col min="19" max="20" width="10.1388888888889" customWidth="1"/>
  </cols>
  <sheetData>
    <row r="1" customHeight="1" spans="9:20">
      <c r="I1" s="76"/>
      <c r="O1" s="76"/>
      <c r="P1" s="76"/>
      <c r="Q1" s="76"/>
      <c r="R1" s="76"/>
      <c r="S1" s="100" t="s">
        <v>24</v>
      </c>
      <c r="T1" s="36" t="s">
        <v>24</v>
      </c>
    </row>
    <row r="2" ht="36" customHeight="1" spans="1:20">
      <c r="A2" s="238" t="s">
        <v>25</v>
      </c>
      <c r="B2" s="20"/>
      <c r="C2" s="20"/>
      <c r="D2" s="20"/>
      <c r="E2" s="20"/>
      <c r="F2" s="20"/>
      <c r="G2" s="20"/>
      <c r="H2" s="20"/>
      <c r="I2" s="78"/>
      <c r="J2" s="20"/>
      <c r="K2" s="20"/>
      <c r="L2" s="20"/>
      <c r="M2" s="20"/>
      <c r="N2" s="20"/>
      <c r="O2" s="78"/>
      <c r="P2" s="78"/>
      <c r="Q2" s="78"/>
      <c r="R2" s="78"/>
      <c r="S2" s="20"/>
      <c r="T2" s="78"/>
    </row>
    <row r="3" ht="20.25" customHeight="1" spans="1:20">
      <c r="A3" s="42" t="str">
        <f>"单位名称："&amp;"罗平县罗雄社区卫生服务中心"</f>
        <v>单位名称：罗平县罗雄社区卫生服务中心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5" t="s">
        <v>2</v>
      </c>
      <c r="T3" s="260" t="s">
        <v>26</v>
      </c>
    </row>
    <row r="4" ht="18.75" customHeight="1" spans="1:20">
      <c r="A4" s="239" t="s">
        <v>27</v>
      </c>
      <c r="B4" s="240" t="s">
        <v>28</v>
      </c>
      <c r="C4" s="240" t="s">
        <v>29</v>
      </c>
      <c r="D4" s="241" t="s">
        <v>30</v>
      </c>
      <c r="E4" s="242"/>
      <c r="F4" s="242"/>
      <c r="G4" s="242"/>
      <c r="H4" s="242"/>
      <c r="I4" s="252"/>
      <c r="J4" s="242"/>
      <c r="K4" s="242"/>
      <c r="L4" s="242"/>
      <c r="M4" s="242"/>
      <c r="N4" s="253"/>
      <c r="O4" s="241" t="s">
        <v>20</v>
      </c>
      <c r="P4" s="241"/>
      <c r="Q4" s="241"/>
      <c r="R4" s="241"/>
      <c r="S4" s="242"/>
      <c r="T4" s="261"/>
    </row>
    <row r="5" ht="24.75" customHeight="1" spans="1:20">
      <c r="A5" s="243"/>
      <c r="B5" s="244"/>
      <c r="C5" s="244"/>
      <c r="D5" s="244" t="s">
        <v>31</v>
      </c>
      <c r="E5" s="244" t="s">
        <v>32</v>
      </c>
      <c r="F5" s="244" t="s">
        <v>33</v>
      </c>
      <c r="G5" s="244" t="s">
        <v>34</v>
      </c>
      <c r="H5" s="244" t="s">
        <v>35</v>
      </c>
      <c r="I5" s="254" t="s">
        <v>36</v>
      </c>
      <c r="J5" s="255"/>
      <c r="K5" s="255"/>
      <c r="L5" s="255"/>
      <c r="M5" s="255"/>
      <c r="N5" s="256"/>
      <c r="O5" s="257" t="s">
        <v>31</v>
      </c>
      <c r="P5" s="257" t="s">
        <v>32</v>
      </c>
      <c r="Q5" s="239" t="s">
        <v>33</v>
      </c>
      <c r="R5" s="240" t="s">
        <v>34</v>
      </c>
      <c r="S5" s="262" t="s">
        <v>35</v>
      </c>
      <c r="T5" s="240" t="s">
        <v>36</v>
      </c>
    </row>
    <row r="6" ht="24.75" customHeight="1" spans="1:20">
      <c r="A6" s="245"/>
      <c r="B6" s="246"/>
      <c r="C6" s="246"/>
      <c r="D6" s="246"/>
      <c r="E6" s="246"/>
      <c r="F6" s="246"/>
      <c r="G6" s="246"/>
      <c r="H6" s="246"/>
      <c r="I6" s="12" t="s">
        <v>31</v>
      </c>
      <c r="J6" s="258" t="s">
        <v>37</v>
      </c>
      <c r="K6" s="258" t="s">
        <v>38</v>
      </c>
      <c r="L6" s="258" t="s">
        <v>39</v>
      </c>
      <c r="M6" s="258" t="s">
        <v>40</v>
      </c>
      <c r="N6" s="258" t="s">
        <v>41</v>
      </c>
      <c r="O6" s="259"/>
      <c r="P6" s="259"/>
      <c r="Q6" s="263"/>
      <c r="R6" s="259"/>
      <c r="S6" s="246"/>
      <c r="T6" s="246"/>
    </row>
    <row r="7" ht="16.5" customHeight="1" spans="1:20">
      <c r="A7" s="247">
        <v>1</v>
      </c>
      <c r="B7" s="11">
        <v>2</v>
      </c>
      <c r="C7" s="11">
        <v>3</v>
      </c>
      <c r="D7" s="11">
        <v>4</v>
      </c>
      <c r="E7" s="248">
        <v>5</v>
      </c>
      <c r="F7" s="249">
        <v>6</v>
      </c>
      <c r="G7" s="249">
        <v>7</v>
      </c>
      <c r="H7" s="248">
        <v>8</v>
      </c>
      <c r="I7" s="248">
        <v>9</v>
      </c>
      <c r="J7" s="249">
        <v>10</v>
      </c>
      <c r="K7" s="249">
        <v>11</v>
      </c>
      <c r="L7" s="248">
        <v>12</v>
      </c>
      <c r="M7" s="248">
        <v>13</v>
      </c>
      <c r="N7" s="249">
        <v>14</v>
      </c>
      <c r="O7" s="249">
        <v>15</v>
      </c>
      <c r="P7" s="248">
        <v>16</v>
      </c>
      <c r="Q7" s="264">
        <v>17</v>
      </c>
      <c r="R7" s="265">
        <v>18</v>
      </c>
      <c r="S7" s="265">
        <v>19</v>
      </c>
      <c r="T7" s="265">
        <v>20</v>
      </c>
    </row>
    <row r="8" ht="16.5" customHeight="1" spans="1:20">
      <c r="A8" s="13" t="s">
        <v>42</v>
      </c>
      <c r="B8" s="13" t="s">
        <v>43</v>
      </c>
      <c r="C8" s="15">
        <v>884.511316</v>
      </c>
      <c r="D8" s="15">
        <v>884.511316</v>
      </c>
      <c r="E8" s="15">
        <v>868.511316</v>
      </c>
      <c r="F8" s="15"/>
      <c r="G8" s="15"/>
      <c r="H8" s="15"/>
      <c r="I8" s="15">
        <v>16</v>
      </c>
      <c r="J8" s="15">
        <v>16</v>
      </c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2.75" customHeight="1" spans="1:20">
      <c r="A9" s="250" t="s">
        <v>29</v>
      </c>
      <c r="B9" s="251"/>
      <c r="C9" s="15">
        <v>884.511316</v>
      </c>
      <c r="D9" s="15">
        <v>884.511316</v>
      </c>
      <c r="E9" s="15">
        <v>868.511316</v>
      </c>
      <c r="F9" s="15"/>
      <c r="G9" s="15"/>
      <c r="H9" s="15"/>
      <c r="I9" s="15">
        <v>16</v>
      </c>
      <c r="J9" s="15">
        <v>16</v>
      </c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topLeftCell="B1" workbookViewId="0">
      <selection activeCell="F17" sqref="F16:F17"/>
    </sheetView>
  </sheetViews>
  <sheetFormatPr defaultColWidth="9.13888888888889" defaultRowHeight="14.25" customHeight="1" outlineLevelCol="6"/>
  <cols>
    <col min="1" max="1" width="27.4259259259259" customWidth="1"/>
    <col min="2" max="2" width="30.712962962963" customWidth="1"/>
    <col min="3" max="3" width="27.4259259259259" customWidth="1"/>
    <col min="4" max="4" width="26.8518518518519" customWidth="1"/>
    <col min="5" max="7" width="30.4259259259259" customWidth="1"/>
  </cols>
  <sheetData>
    <row r="1" ht="13.5" customHeight="1" spans="4:7">
      <c r="D1" s="1"/>
      <c r="G1" s="2" t="s">
        <v>381</v>
      </c>
    </row>
    <row r="2" ht="27.75" customHeight="1" spans="1:7">
      <c r="A2" s="3" t="s">
        <v>382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"单位名称："&amp;"罗平县罗雄社区卫生服务中心"</f>
        <v>单位名称：罗平县罗雄社区卫生服务中心</v>
      </c>
      <c r="B3" s="5"/>
      <c r="C3" s="5"/>
      <c r="D3" s="5"/>
      <c r="E3" s="6"/>
      <c r="F3" s="6"/>
      <c r="G3" s="282" t="s">
        <v>2</v>
      </c>
    </row>
    <row r="4" ht="21.75" customHeight="1" spans="1:7">
      <c r="A4" s="8" t="s">
        <v>202</v>
      </c>
      <c r="B4" s="8" t="s">
        <v>247</v>
      </c>
      <c r="C4" s="8" t="s">
        <v>204</v>
      </c>
      <c r="D4" s="9" t="s">
        <v>383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384</v>
      </c>
      <c r="F5" s="10" t="s">
        <v>385</v>
      </c>
      <c r="G5" s="10" t="s">
        <v>386</v>
      </c>
    </row>
    <row r="6" ht="40.5" customHeight="1" spans="1:7">
      <c r="A6" s="8"/>
      <c r="B6" s="8"/>
      <c r="C6" s="8"/>
      <c r="D6" s="9"/>
      <c r="E6" s="10"/>
      <c r="F6" s="10"/>
      <c r="G6" s="10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0.7848</v>
      </c>
      <c r="F8" s="15"/>
      <c r="G8" s="15"/>
    </row>
    <row r="9" ht="24.75" customHeight="1" spans="1:7">
      <c r="A9" s="14"/>
      <c r="B9" s="13" t="s">
        <v>387</v>
      </c>
      <c r="C9" s="13" t="s">
        <v>243</v>
      </c>
      <c r="D9" s="13" t="s">
        <v>388</v>
      </c>
      <c r="E9" s="15">
        <v>0.7848</v>
      </c>
      <c r="F9" s="15"/>
      <c r="G9" s="15"/>
    </row>
    <row r="10" ht="18.75" customHeight="1" spans="1:7">
      <c r="A10" s="16" t="s">
        <v>29</v>
      </c>
      <c r="B10" s="17" t="s">
        <v>389</v>
      </c>
      <c r="C10" s="17"/>
      <c r="D10" s="18"/>
      <c r="E10" s="15">
        <v>0.7848</v>
      </c>
      <c r="F10" s="15"/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showZeros="0" topLeftCell="A24" workbookViewId="0">
      <selection activeCell="A1" sqref="A1"/>
    </sheetView>
  </sheetViews>
  <sheetFormatPr defaultColWidth="9.13888888888889" defaultRowHeight="14.25" customHeight="1"/>
  <cols>
    <col min="1" max="1" width="30.4259259259259" customWidth="1"/>
    <col min="2" max="2" width="37.7037037037037" customWidth="1"/>
    <col min="3" max="3" width="18.8518518518519" customWidth="1"/>
    <col min="4" max="4" width="21" customWidth="1"/>
    <col min="5" max="5" width="18.8518518518519" customWidth="1"/>
    <col min="6" max="6" width="20.1388888888889" customWidth="1"/>
    <col min="7" max="7" width="18.8518518518519" customWidth="1"/>
    <col min="8" max="8" width="19.8518518518519" customWidth="1"/>
    <col min="9" max="9" width="21.287037037037" customWidth="1"/>
    <col min="10" max="10" width="15.5740740740741" customWidth="1"/>
    <col min="11" max="11" width="16.4259259259259" customWidth="1"/>
    <col min="12" max="12" width="13.5740740740741" customWidth="1"/>
    <col min="13" max="17" width="18.8518518518519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9" t="str">
        <f>"单位名称："&amp;"罗平县罗雄社区卫生服务中心"</f>
        <v>单位名称：罗平县罗雄社区卫生服务中心</v>
      </c>
      <c r="B3" s="220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6" t="s">
        <v>2</v>
      </c>
    </row>
    <row r="4" ht="17.25" customHeight="1" spans="1:17">
      <c r="A4" s="221" t="s">
        <v>46</v>
      </c>
      <c r="B4" s="222" t="s">
        <v>47</v>
      </c>
      <c r="C4" s="223" t="s">
        <v>29</v>
      </c>
      <c r="D4" s="224" t="s">
        <v>48</v>
      </c>
      <c r="E4" s="10"/>
      <c r="F4" s="224" t="s">
        <v>49</v>
      </c>
      <c r="G4" s="10"/>
      <c r="H4" s="225" t="s">
        <v>32</v>
      </c>
      <c r="I4" s="231" t="s">
        <v>33</v>
      </c>
      <c r="J4" s="222" t="s">
        <v>50</v>
      </c>
      <c r="K4" s="232" t="s">
        <v>34</v>
      </c>
      <c r="L4" s="224" t="s">
        <v>36</v>
      </c>
      <c r="M4" s="233"/>
      <c r="N4" s="233"/>
      <c r="O4" s="233"/>
      <c r="P4" s="233"/>
      <c r="Q4" s="237"/>
    </row>
    <row r="5" ht="26.25" customHeight="1" spans="1:17">
      <c r="A5" s="10"/>
      <c r="B5" s="226"/>
      <c r="C5" s="226"/>
      <c r="D5" s="226" t="s">
        <v>29</v>
      </c>
      <c r="E5" s="226" t="s">
        <v>51</v>
      </c>
      <c r="F5" s="226" t="s">
        <v>29</v>
      </c>
      <c r="G5" s="227" t="s">
        <v>51</v>
      </c>
      <c r="H5" s="226"/>
      <c r="I5" s="226"/>
      <c r="J5" s="226"/>
      <c r="K5" s="227"/>
      <c r="L5" s="226" t="s">
        <v>31</v>
      </c>
      <c r="M5" s="234" t="s">
        <v>52</v>
      </c>
      <c r="N5" s="234" t="s">
        <v>53</v>
      </c>
      <c r="O5" s="234" t="s">
        <v>54</v>
      </c>
      <c r="P5" s="234" t="s">
        <v>55</v>
      </c>
      <c r="Q5" s="234" t="s">
        <v>56</v>
      </c>
    </row>
    <row r="6" ht="16.5" customHeight="1" spans="1:17">
      <c r="A6" s="10">
        <v>1</v>
      </c>
      <c r="B6" s="226">
        <v>2</v>
      </c>
      <c r="C6" s="226">
        <v>3</v>
      </c>
      <c r="D6" s="226">
        <v>4</v>
      </c>
      <c r="E6" s="228">
        <v>5</v>
      </c>
      <c r="F6" s="229">
        <v>6</v>
      </c>
      <c r="G6" s="228">
        <v>7</v>
      </c>
      <c r="H6" s="229">
        <v>8</v>
      </c>
      <c r="I6" s="228">
        <v>9</v>
      </c>
      <c r="J6" s="228">
        <v>10</v>
      </c>
      <c r="K6" s="228">
        <v>11</v>
      </c>
      <c r="L6" s="228">
        <v>12</v>
      </c>
      <c r="M6" s="235">
        <v>13</v>
      </c>
      <c r="N6" s="236">
        <v>14</v>
      </c>
      <c r="O6" s="236">
        <v>15</v>
      </c>
      <c r="P6" s="236">
        <v>16</v>
      </c>
      <c r="Q6" s="236">
        <v>17</v>
      </c>
    </row>
    <row r="7" ht="19.5" customHeight="1" spans="1:17">
      <c r="A7" s="13" t="s">
        <v>57</v>
      </c>
      <c r="B7" s="13" t="s">
        <v>58</v>
      </c>
      <c r="C7" s="15">
        <v>168.229033</v>
      </c>
      <c r="D7" s="15">
        <v>168.229033</v>
      </c>
      <c r="E7" s="15">
        <v>168.229033</v>
      </c>
      <c r="F7" s="15"/>
      <c r="G7" s="15"/>
      <c r="H7" s="15">
        <v>168.229033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64" t="s">
        <v>59</v>
      </c>
      <c r="B8" s="164" t="s">
        <v>60</v>
      </c>
      <c r="C8" s="15">
        <v>167.444233</v>
      </c>
      <c r="D8" s="15">
        <v>167.444233</v>
      </c>
      <c r="E8" s="15">
        <v>167.444233</v>
      </c>
      <c r="F8" s="15"/>
      <c r="G8" s="15"/>
      <c r="H8" s="15">
        <v>167.444233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09" t="s">
        <v>61</v>
      </c>
      <c r="B9" s="209" t="s">
        <v>62</v>
      </c>
      <c r="C9" s="15">
        <v>28.35784</v>
      </c>
      <c r="D9" s="15">
        <v>28.35784</v>
      </c>
      <c r="E9" s="15">
        <v>28.35784</v>
      </c>
      <c r="F9" s="15"/>
      <c r="G9" s="15"/>
      <c r="H9" s="15">
        <v>28.35784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09" t="s">
        <v>63</v>
      </c>
      <c r="B10" s="209" t="s">
        <v>64</v>
      </c>
      <c r="C10" s="15">
        <v>92.724262</v>
      </c>
      <c r="D10" s="15">
        <v>92.724262</v>
      </c>
      <c r="E10" s="15">
        <v>92.724262</v>
      </c>
      <c r="F10" s="15"/>
      <c r="G10" s="15"/>
      <c r="H10" s="15">
        <v>92.724262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09" t="s">
        <v>65</v>
      </c>
      <c r="B11" s="209" t="s">
        <v>66</v>
      </c>
      <c r="C11" s="15">
        <v>46.362131</v>
      </c>
      <c r="D11" s="15">
        <v>46.362131</v>
      </c>
      <c r="E11" s="15">
        <v>46.362131</v>
      </c>
      <c r="F11" s="15"/>
      <c r="G11" s="15"/>
      <c r="H11" s="15">
        <v>46.362131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64" t="s">
        <v>67</v>
      </c>
      <c r="B12" s="164" t="s">
        <v>68</v>
      </c>
      <c r="C12" s="15">
        <v>0.7848</v>
      </c>
      <c r="D12" s="15">
        <v>0.7848</v>
      </c>
      <c r="E12" s="15">
        <v>0.7848</v>
      </c>
      <c r="F12" s="15"/>
      <c r="G12" s="15"/>
      <c r="H12" s="15">
        <v>0.7848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9" t="s">
        <v>69</v>
      </c>
      <c r="B13" s="209" t="s">
        <v>70</v>
      </c>
      <c r="C13" s="15">
        <v>0.7848</v>
      </c>
      <c r="D13" s="15">
        <v>0.7848</v>
      </c>
      <c r="E13" s="15">
        <v>0.7848</v>
      </c>
      <c r="F13" s="15"/>
      <c r="G13" s="15"/>
      <c r="H13" s="15">
        <v>0.7848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71</v>
      </c>
      <c r="B14" s="13" t="s">
        <v>72</v>
      </c>
      <c r="C14" s="15">
        <v>649.313614</v>
      </c>
      <c r="D14" s="15">
        <v>633.313614</v>
      </c>
      <c r="E14" s="15">
        <v>633.313614</v>
      </c>
      <c r="F14" s="15">
        <v>16</v>
      </c>
      <c r="G14" s="15"/>
      <c r="H14" s="15">
        <v>633.313614</v>
      </c>
      <c r="I14" s="15"/>
      <c r="J14" s="15"/>
      <c r="K14" s="15"/>
      <c r="L14" s="15">
        <v>16</v>
      </c>
      <c r="M14" s="15">
        <v>16</v>
      </c>
      <c r="N14" s="15"/>
      <c r="O14" s="15"/>
      <c r="P14" s="15"/>
      <c r="Q14" s="15"/>
    </row>
    <row r="15" ht="19.5" customHeight="1" spans="1:17">
      <c r="A15" s="164" t="s">
        <v>73</v>
      </c>
      <c r="B15" s="164" t="s">
        <v>74</v>
      </c>
      <c r="C15" s="15">
        <v>594.921215</v>
      </c>
      <c r="D15" s="15">
        <v>578.921215</v>
      </c>
      <c r="E15" s="15">
        <v>578.921215</v>
      </c>
      <c r="F15" s="15">
        <v>16</v>
      </c>
      <c r="G15" s="15"/>
      <c r="H15" s="15">
        <v>578.921215</v>
      </c>
      <c r="I15" s="15"/>
      <c r="J15" s="15"/>
      <c r="K15" s="15"/>
      <c r="L15" s="15">
        <v>16</v>
      </c>
      <c r="M15" s="15">
        <v>16</v>
      </c>
      <c r="N15" s="15"/>
      <c r="O15" s="15"/>
      <c r="P15" s="15"/>
      <c r="Q15" s="15"/>
    </row>
    <row r="16" ht="19.5" customHeight="1" spans="1:17">
      <c r="A16" s="209" t="s">
        <v>75</v>
      </c>
      <c r="B16" s="209" t="s">
        <v>76</v>
      </c>
      <c r="C16" s="15">
        <v>594.921215</v>
      </c>
      <c r="D16" s="15">
        <v>578.921215</v>
      </c>
      <c r="E16" s="15">
        <v>578.921215</v>
      </c>
      <c r="F16" s="15">
        <v>16</v>
      </c>
      <c r="G16" s="15"/>
      <c r="H16" s="15">
        <v>578.921215</v>
      </c>
      <c r="I16" s="15"/>
      <c r="J16" s="15"/>
      <c r="K16" s="15"/>
      <c r="L16" s="15">
        <v>16</v>
      </c>
      <c r="M16" s="15">
        <v>16</v>
      </c>
      <c r="N16" s="15"/>
      <c r="O16" s="15"/>
      <c r="P16" s="15"/>
      <c r="Q16" s="15"/>
    </row>
    <row r="17" ht="19.5" customHeight="1" spans="1:17">
      <c r="A17" s="164" t="s">
        <v>77</v>
      </c>
      <c r="B17" s="164" t="s">
        <v>78</v>
      </c>
      <c r="C17" s="15">
        <v>30.05535</v>
      </c>
      <c r="D17" s="15">
        <v>30.05535</v>
      </c>
      <c r="E17" s="15">
        <v>30.05535</v>
      </c>
      <c r="F17" s="15"/>
      <c r="G17" s="15"/>
      <c r="H17" s="15">
        <v>30.05535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09" t="s">
        <v>79</v>
      </c>
      <c r="B18" s="209" t="s">
        <v>80</v>
      </c>
      <c r="C18" s="15">
        <v>30.05535</v>
      </c>
      <c r="D18" s="15">
        <v>30.05535</v>
      </c>
      <c r="E18" s="15">
        <v>30.05535</v>
      </c>
      <c r="F18" s="15"/>
      <c r="G18" s="15"/>
      <c r="H18" s="15">
        <v>30.05535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4" t="s">
        <v>81</v>
      </c>
      <c r="B19" s="164" t="s">
        <v>82</v>
      </c>
      <c r="C19" s="15">
        <v>24.337049</v>
      </c>
      <c r="D19" s="15">
        <v>24.337049</v>
      </c>
      <c r="E19" s="15">
        <v>24.337049</v>
      </c>
      <c r="F19" s="15"/>
      <c r="G19" s="15"/>
      <c r="H19" s="15">
        <v>24.337049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9" t="s">
        <v>83</v>
      </c>
      <c r="B20" s="209" t="s">
        <v>84</v>
      </c>
      <c r="C20" s="15">
        <v>23.778977</v>
      </c>
      <c r="D20" s="15">
        <v>23.778977</v>
      </c>
      <c r="E20" s="15">
        <v>23.778977</v>
      </c>
      <c r="F20" s="15"/>
      <c r="G20" s="15"/>
      <c r="H20" s="15">
        <v>23.778977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09" t="s">
        <v>85</v>
      </c>
      <c r="B21" s="209" t="s">
        <v>86</v>
      </c>
      <c r="C21" s="15">
        <v>0.558072</v>
      </c>
      <c r="D21" s="15">
        <v>0.558072</v>
      </c>
      <c r="E21" s="15">
        <v>0.558072</v>
      </c>
      <c r="F21" s="15"/>
      <c r="G21" s="15"/>
      <c r="H21" s="15">
        <v>0.558072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87</v>
      </c>
      <c r="B22" s="13" t="s">
        <v>88</v>
      </c>
      <c r="C22" s="15">
        <v>66.968669</v>
      </c>
      <c r="D22" s="15">
        <v>66.968669</v>
      </c>
      <c r="E22" s="15">
        <v>66.968669</v>
      </c>
      <c r="F22" s="15"/>
      <c r="G22" s="15"/>
      <c r="H22" s="15">
        <v>66.968669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64" t="s">
        <v>89</v>
      </c>
      <c r="B23" s="164" t="s">
        <v>90</v>
      </c>
      <c r="C23" s="15">
        <v>66.968669</v>
      </c>
      <c r="D23" s="15">
        <v>66.968669</v>
      </c>
      <c r="E23" s="15">
        <v>66.968669</v>
      </c>
      <c r="F23" s="15"/>
      <c r="G23" s="15"/>
      <c r="H23" s="15">
        <v>66.968669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209" t="s">
        <v>91</v>
      </c>
      <c r="B24" s="209" t="s">
        <v>92</v>
      </c>
      <c r="C24" s="15">
        <v>66.968669</v>
      </c>
      <c r="D24" s="15">
        <v>66.968669</v>
      </c>
      <c r="E24" s="15">
        <v>66.968669</v>
      </c>
      <c r="F24" s="15"/>
      <c r="G24" s="15"/>
      <c r="H24" s="15">
        <v>66.968669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7.25" customHeight="1" spans="1:17">
      <c r="A25" s="230" t="s">
        <v>93</v>
      </c>
      <c r="B25" s="231" t="s">
        <v>93</v>
      </c>
      <c r="C25" s="15">
        <v>884.511316</v>
      </c>
      <c r="D25" s="15">
        <v>868.511316</v>
      </c>
      <c r="E25" s="15">
        <v>868.511316</v>
      </c>
      <c r="F25" s="15">
        <v>16</v>
      </c>
      <c r="G25" s="15"/>
      <c r="H25" s="15">
        <v>868.511316</v>
      </c>
      <c r="I25" s="15"/>
      <c r="J25" s="15"/>
      <c r="K25" s="15"/>
      <c r="L25" s="15">
        <v>16</v>
      </c>
      <c r="M25" s="15">
        <v>16</v>
      </c>
      <c r="N25" s="15"/>
      <c r="O25" s="15"/>
      <c r="P25" s="15"/>
      <c r="Q25" s="15"/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87037037037" customWidth="1"/>
    <col min="2" max="2" width="38.8518518518519" customWidth="1"/>
    <col min="3" max="3" width="52.7037037037037" customWidth="1"/>
    <col min="4" max="4" width="36.4259259259259" customWidth="1"/>
  </cols>
  <sheetData>
    <row r="1" customHeight="1" spans="1:4">
      <c r="A1" s="200"/>
      <c r="C1" s="212"/>
      <c r="D1" s="152" t="s">
        <v>94</v>
      </c>
    </row>
    <row r="2" ht="31.5" customHeight="1" spans="1:4">
      <c r="A2" s="49" t="s">
        <v>95</v>
      </c>
      <c r="B2" s="213"/>
      <c r="C2" s="212"/>
      <c r="D2" s="213"/>
    </row>
    <row r="3" ht="17.25" customHeight="1" spans="1:4">
      <c r="A3" s="114" t="str">
        <f>"单位名称："&amp;"罗平县罗雄社区卫生服务中心"</f>
        <v>单位名称：罗平县罗雄社区卫生服务中心</v>
      </c>
      <c r="B3" s="214"/>
      <c r="C3" s="212"/>
      <c r="D3" s="277" t="s">
        <v>2</v>
      </c>
    </row>
    <row r="4" ht="19.5" customHeight="1" spans="1:4">
      <c r="A4" s="10" t="s">
        <v>3</v>
      </c>
      <c r="B4" s="10"/>
      <c r="C4" s="215" t="s">
        <v>4</v>
      </c>
      <c r="D4" s="183"/>
    </row>
    <row r="5" ht="21.75" customHeight="1" spans="1:4">
      <c r="A5" s="10" t="s">
        <v>5</v>
      </c>
      <c r="B5" s="216" t="s">
        <v>6</v>
      </c>
      <c r="C5" s="217" t="s">
        <v>96</v>
      </c>
      <c r="D5" s="216" t="s">
        <v>6</v>
      </c>
    </row>
    <row r="6" ht="17.25" customHeight="1" spans="1:4">
      <c r="A6" s="10"/>
      <c r="B6" s="218"/>
      <c r="C6" s="217"/>
      <c r="D6" s="218"/>
    </row>
    <row r="7" ht="17.25" customHeight="1" spans="1:4">
      <c r="A7" s="13" t="s">
        <v>97</v>
      </c>
      <c r="B7" s="15">
        <v>868.511316</v>
      </c>
      <c r="C7" s="13" t="s">
        <v>98</v>
      </c>
      <c r="D7" s="15">
        <v>868.511316</v>
      </c>
    </row>
    <row r="8" ht="17.25" customHeight="1" spans="1:4">
      <c r="A8" s="13" t="s">
        <v>99</v>
      </c>
      <c r="B8" s="15">
        <v>868.511316</v>
      </c>
      <c r="C8" s="13" t="str">
        <f>"(一)"&amp;"社会保障和就业支出"</f>
        <v>(一)社会保障和就业支出</v>
      </c>
      <c r="D8" s="15">
        <v>168.229033</v>
      </c>
    </row>
    <row r="9" ht="17.25" customHeight="1" spans="1:4">
      <c r="A9" s="13" t="s">
        <v>100</v>
      </c>
      <c r="B9" s="15"/>
      <c r="C9" s="13" t="str">
        <f>"(二)"&amp;"卫生健康支出"</f>
        <v>(二)卫生健康支出</v>
      </c>
      <c r="D9" s="15">
        <v>633.313614</v>
      </c>
    </row>
    <row r="10" ht="17.25" customHeight="1" spans="1:4">
      <c r="A10" s="13" t="s">
        <v>101</v>
      </c>
      <c r="B10" s="15"/>
      <c r="C10" s="13" t="str">
        <f>"(三)"&amp;"住房保障支出"</f>
        <v>(三)住房保障支出</v>
      </c>
      <c r="D10" s="15">
        <v>66.968669</v>
      </c>
    </row>
    <row r="11" ht="17.25" customHeight="1" spans="1:4">
      <c r="A11" s="13" t="s">
        <v>102</v>
      </c>
      <c r="B11" s="15"/>
      <c r="C11" s="13"/>
      <c r="D11" s="15"/>
    </row>
    <row r="12" ht="17.25" customHeight="1" spans="1:4">
      <c r="A12" s="13" t="s">
        <v>99</v>
      </c>
      <c r="B12" s="15"/>
      <c r="C12" s="13"/>
      <c r="D12" s="15"/>
    </row>
    <row r="13" ht="17.25" customHeight="1" spans="1:4">
      <c r="A13" s="13" t="s">
        <v>100</v>
      </c>
      <c r="B13" s="15"/>
      <c r="C13" s="13"/>
      <c r="D13" s="15"/>
    </row>
    <row r="14" ht="17.25" customHeight="1" spans="1:4">
      <c r="A14" s="13" t="s">
        <v>101</v>
      </c>
      <c r="B14" s="15"/>
      <c r="C14" s="13"/>
      <c r="D14" s="15"/>
    </row>
    <row r="15" customHeight="1" spans="1:4">
      <c r="A15" s="13"/>
      <c r="B15" s="15"/>
      <c r="C15" s="13" t="s">
        <v>103</v>
      </c>
      <c r="D15" s="15"/>
    </row>
    <row r="16" ht="17.25" customHeight="1" spans="1:4">
      <c r="A16" s="217" t="s">
        <v>104</v>
      </c>
      <c r="B16" s="15">
        <v>868.511316</v>
      </c>
      <c r="C16" s="217" t="s">
        <v>23</v>
      </c>
      <c r="D16" s="15">
        <v>868.511316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17" workbookViewId="0">
      <selection activeCell="B23" sqref="B23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3" width="24.287037037037" customWidth="1"/>
    <col min="4" max="4" width="16.5740740740741" customWidth="1"/>
    <col min="5" max="7" width="24.287037037037" customWidth="1"/>
  </cols>
  <sheetData>
    <row r="1" customHeight="1" spans="4:7">
      <c r="D1" s="204"/>
      <c r="F1" s="54"/>
      <c r="G1" s="40" t="s">
        <v>105</v>
      </c>
    </row>
    <row r="2" ht="39" customHeight="1" spans="1:7">
      <c r="A2" s="113" t="s">
        <v>106</v>
      </c>
      <c r="B2" s="113"/>
      <c r="C2" s="113"/>
      <c r="D2" s="113"/>
      <c r="E2" s="113"/>
      <c r="F2" s="113"/>
      <c r="G2" s="113"/>
    </row>
    <row r="3" ht="18" customHeight="1" spans="1:7">
      <c r="A3" s="4" t="str">
        <f>"单位名称："&amp;"罗平县罗雄社区卫生服务中心"</f>
        <v>单位名称：罗平县罗雄社区卫生服务中心</v>
      </c>
      <c r="F3" s="109"/>
      <c r="G3" s="277" t="s">
        <v>2</v>
      </c>
    </row>
    <row r="4" ht="20.25" customHeight="1" spans="1:7">
      <c r="A4" s="205" t="s">
        <v>107</v>
      </c>
      <c r="B4" s="206"/>
      <c r="C4" s="125" t="s">
        <v>29</v>
      </c>
      <c r="D4" s="207" t="s">
        <v>48</v>
      </c>
      <c r="E4" s="10"/>
      <c r="F4" s="10"/>
      <c r="G4" s="10" t="s">
        <v>49</v>
      </c>
    </row>
    <row r="5" ht="20.25" customHeight="1" spans="1:7">
      <c r="A5" s="208" t="s">
        <v>46</v>
      </c>
      <c r="B5" s="208" t="s">
        <v>47</v>
      </c>
      <c r="C5" s="10"/>
      <c r="D5" s="66" t="s">
        <v>31</v>
      </c>
      <c r="E5" s="66" t="s">
        <v>108</v>
      </c>
      <c r="F5" s="66" t="s">
        <v>109</v>
      </c>
      <c r="G5" s="10"/>
    </row>
    <row r="6" ht="13.5" customHeight="1" spans="1:7">
      <c r="A6" s="208" t="s">
        <v>110</v>
      </c>
      <c r="B6" s="208" t="s">
        <v>111</v>
      </c>
      <c r="C6" s="208" t="s">
        <v>112</v>
      </c>
      <c r="D6" s="119" t="s">
        <v>113</v>
      </c>
      <c r="E6" s="119" t="s">
        <v>114</v>
      </c>
      <c r="F6" s="119" t="s">
        <v>115</v>
      </c>
      <c r="G6" s="172">
        <v>7</v>
      </c>
    </row>
    <row r="7" ht="18" customHeight="1" spans="1:7">
      <c r="A7" s="13" t="s">
        <v>57</v>
      </c>
      <c r="B7" s="13" t="s">
        <v>58</v>
      </c>
      <c r="C7" s="15">
        <v>168.229033</v>
      </c>
      <c r="D7" s="15">
        <v>168.229033</v>
      </c>
      <c r="E7" s="15">
        <v>167.709033</v>
      </c>
      <c r="F7" s="15">
        <v>0.52</v>
      </c>
      <c r="G7" s="15"/>
    </row>
    <row r="8" ht="18" customHeight="1" spans="1:7">
      <c r="A8" s="164" t="s">
        <v>59</v>
      </c>
      <c r="B8" s="164" t="s">
        <v>60</v>
      </c>
      <c r="C8" s="15">
        <v>167.444233</v>
      </c>
      <c r="D8" s="15">
        <v>167.444233</v>
      </c>
      <c r="E8" s="15">
        <v>166.924233</v>
      </c>
      <c r="F8" s="15">
        <v>0.52</v>
      </c>
      <c r="G8" s="15"/>
    </row>
    <row r="9" ht="18" customHeight="1" spans="1:7">
      <c r="A9" s="209" t="s">
        <v>61</v>
      </c>
      <c r="B9" s="209" t="s">
        <v>62</v>
      </c>
      <c r="C9" s="15">
        <v>28.35784</v>
      </c>
      <c r="D9" s="15">
        <v>28.35784</v>
      </c>
      <c r="E9" s="15">
        <v>27.83784</v>
      </c>
      <c r="F9" s="15">
        <v>0.52</v>
      </c>
      <c r="G9" s="15"/>
    </row>
    <row r="10" ht="18" customHeight="1" spans="1:7">
      <c r="A10" s="209" t="s">
        <v>63</v>
      </c>
      <c r="B10" s="209" t="s">
        <v>64</v>
      </c>
      <c r="C10" s="15">
        <v>92.724262</v>
      </c>
      <c r="D10" s="15">
        <v>92.724262</v>
      </c>
      <c r="E10" s="15">
        <v>92.724262</v>
      </c>
      <c r="F10" s="15"/>
      <c r="G10" s="15"/>
    </row>
    <row r="11" ht="18" customHeight="1" spans="1:7">
      <c r="A11" s="209" t="s">
        <v>65</v>
      </c>
      <c r="B11" s="209" t="s">
        <v>66</v>
      </c>
      <c r="C11" s="15">
        <v>46.362131</v>
      </c>
      <c r="D11" s="15">
        <v>46.362131</v>
      </c>
      <c r="E11" s="15">
        <v>46.362131</v>
      </c>
      <c r="F11" s="15"/>
      <c r="G11" s="15"/>
    </row>
    <row r="12" ht="18" customHeight="1" spans="1:7">
      <c r="A12" s="164" t="s">
        <v>67</v>
      </c>
      <c r="B12" s="164" t="s">
        <v>68</v>
      </c>
      <c r="C12" s="15">
        <v>0.7848</v>
      </c>
      <c r="D12" s="15">
        <v>0.7848</v>
      </c>
      <c r="E12" s="15">
        <v>0.7848</v>
      </c>
      <c r="F12" s="15"/>
      <c r="G12" s="15"/>
    </row>
    <row r="13" ht="18" customHeight="1" spans="1:7">
      <c r="A13" s="209" t="s">
        <v>69</v>
      </c>
      <c r="B13" s="209" t="s">
        <v>70</v>
      </c>
      <c r="C13" s="15">
        <v>0.7848</v>
      </c>
      <c r="D13" s="15">
        <v>0.7848</v>
      </c>
      <c r="E13" s="15">
        <v>0.7848</v>
      </c>
      <c r="F13" s="15"/>
      <c r="G13" s="15"/>
    </row>
    <row r="14" ht="18" customHeight="1" spans="1:7">
      <c r="A14" s="13" t="s">
        <v>71</v>
      </c>
      <c r="B14" s="13" t="s">
        <v>72</v>
      </c>
      <c r="C14" s="15">
        <v>633.313614</v>
      </c>
      <c r="D14" s="15">
        <v>633.313614</v>
      </c>
      <c r="E14" s="15">
        <v>615.715849</v>
      </c>
      <c r="F14" s="15">
        <v>17.597765</v>
      </c>
      <c r="G14" s="15"/>
    </row>
    <row r="15" ht="18" customHeight="1" spans="1:7">
      <c r="A15" s="164" t="s">
        <v>73</v>
      </c>
      <c r="B15" s="164" t="s">
        <v>74</v>
      </c>
      <c r="C15" s="15">
        <v>578.921215</v>
      </c>
      <c r="D15" s="15">
        <v>578.921215</v>
      </c>
      <c r="E15" s="15">
        <v>562.1951</v>
      </c>
      <c r="F15" s="15">
        <v>16.726115</v>
      </c>
      <c r="G15" s="15"/>
    </row>
    <row r="16" ht="18" customHeight="1" spans="1:7">
      <c r="A16" s="209" t="s">
        <v>75</v>
      </c>
      <c r="B16" s="209" t="s">
        <v>76</v>
      </c>
      <c r="C16" s="15">
        <v>578.921215</v>
      </c>
      <c r="D16" s="15">
        <v>578.921215</v>
      </c>
      <c r="E16" s="15">
        <v>562.1951</v>
      </c>
      <c r="F16" s="15">
        <v>16.726115</v>
      </c>
      <c r="G16" s="15"/>
    </row>
    <row r="17" ht="18" customHeight="1" spans="1:7">
      <c r="A17" s="164" t="s">
        <v>77</v>
      </c>
      <c r="B17" s="164" t="s">
        <v>78</v>
      </c>
      <c r="C17" s="15">
        <v>30.05535</v>
      </c>
      <c r="D17" s="15">
        <v>30.05535</v>
      </c>
      <c r="E17" s="15">
        <v>29.1837</v>
      </c>
      <c r="F17" s="15">
        <v>0.87165</v>
      </c>
      <c r="G17" s="15"/>
    </row>
    <row r="18" ht="18" customHeight="1" spans="1:7">
      <c r="A18" s="209" t="s">
        <v>79</v>
      </c>
      <c r="B18" s="209" t="s">
        <v>80</v>
      </c>
      <c r="C18" s="15">
        <v>30.05535</v>
      </c>
      <c r="D18" s="15">
        <v>30.05535</v>
      </c>
      <c r="E18" s="15">
        <v>29.1837</v>
      </c>
      <c r="F18" s="15">
        <v>0.87165</v>
      </c>
      <c r="G18" s="15"/>
    </row>
    <row r="19" ht="18" customHeight="1" spans="1:7">
      <c r="A19" s="164" t="s">
        <v>81</v>
      </c>
      <c r="B19" s="164" t="s">
        <v>82</v>
      </c>
      <c r="C19" s="15">
        <v>24.337049</v>
      </c>
      <c r="D19" s="15">
        <v>24.337049</v>
      </c>
      <c r="E19" s="15">
        <v>24.337049</v>
      </c>
      <c r="F19" s="15"/>
      <c r="G19" s="15"/>
    </row>
    <row r="20" ht="18" customHeight="1" spans="1:7">
      <c r="A20" s="209" t="s">
        <v>83</v>
      </c>
      <c r="B20" s="209" t="s">
        <v>84</v>
      </c>
      <c r="C20" s="15">
        <v>23.778977</v>
      </c>
      <c r="D20" s="15">
        <v>23.778977</v>
      </c>
      <c r="E20" s="15">
        <v>23.778977</v>
      </c>
      <c r="F20" s="15"/>
      <c r="G20" s="15"/>
    </row>
    <row r="21" ht="18" customHeight="1" spans="1:7">
      <c r="A21" s="209" t="s">
        <v>85</v>
      </c>
      <c r="B21" s="209" t="s">
        <v>86</v>
      </c>
      <c r="C21" s="15">
        <v>0.558072</v>
      </c>
      <c r="D21" s="15">
        <v>0.558072</v>
      </c>
      <c r="E21" s="15">
        <v>0.558072</v>
      </c>
      <c r="F21" s="15"/>
      <c r="G21" s="15"/>
    </row>
    <row r="22" ht="18" customHeight="1" spans="1:7">
      <c r="A22" s="13" t="s">
        <v>87</v>
      </c>
      <c r="B22" s="13" t="s">
        <v>88</v>
      </c>
      <c r="C22" s="15">
        <v>66.968669</v>
      </c>
      <c r="D22" s="15">
        <v>66.968669</v>
      </c>
      <c r="E22" s="15">
        <v>66.968669</v>
      </c>
      <c r="F22" s="15"/>
      <c r="G22" s="15"/>
    </row>
    <row r="23" ht="18" customHeight="1" spans="1:7">
      <c r="A23" s="164" t="s">
        <v>89</v>
      </c>
      <c r="B23" s="164" t="s">
        <v>90</v>
      </c>
      <c r="C23" s="15">
        <v>66.968669</v>
      </c>
      <c r="D23" s="15">
        <v>66.968669</v>
      </c>
      <c r="E23" s="15">
        <v>66.968669</v>
      </c>
      <c r="F23" s="15"/>
      <c r="G23" s="15"/>
    </row>
    <row r="24" ht="18" customHeight="1" spans="1:7">
      <c r="A24" s="209" t="s">
        <v>91</v>
      </c>
      <c r="B24" s="209" t="s">
        <v>92</v>
      </c>
      <c r="C24" s="15">
        <v>66.968669</v>
      </c>
      <c r="D24" s="15">
        <v>66.968669</v>
      </c>
      <c r="E24" s="15">
        <v>66.968669</v>
      </c>
      <c r="F24" s="15"/>
      <c r="G24" s="15"/>
    </row>
    <row r="25" ht="18" customHeight="1" spans="1:7">
      <c r="A25" s="210" t="s">
        <v>93</v>
      </c>
      <c r="B25" s="211" t="s">
        <v>93</v>
      </c>
      <c r="C25" s="15">
        <v>868.511316</v>
      </c>
      <c r="D25" s="15">
        <v>868.511316</v>
      </c>
      <c r="E25" s="15">
        <v>850.393551</v>
      </c>
      <c r="F25" s="15">
        <v>18.117765</v>
      </c>
      <c r="G25" s="15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1"/>
  <sheetViews>
    <sheetView showGridLines="0" showZeros="0" topLeftCell="H1" workbookViewId="0">
      <selection activeCell="H19" sqref="H19"/>
    </sheetView>
  </sheetViews>
  <sheetFormatPr defaultColWidth="9.13888888888889" defaultRowHeight="14.25" customHeight="1"/>
  <cols>
    <col min="1" max="1" width="5.85185185185185" customWidth="1"/>
    <col min="2" max="2" width="7.13888888888889" customWidth="1"/>
    <col min="3" max="3" width="44" customWidth="1"/>
    <col min="4" max="4" width="29.5740740740741" customWidth="1"/>
    <col min="5" max="13" width="19.4259259259259" customWidth="1"/>
    <col min="14" max="14" width="7.57407407407407" customWidth="1"/>
    <col min="15" max="15" width="6.28703703703704" customWidth="1"/>
    <col min="16" max="16" width="44" customWidth="1"/>
    <col min="17" max="17" width="21.712962962963" customWidth="1"/>
    <col min="18" max="26" width="18.8518518518519" customWidth="1"/>
  </cols>
  <sheetData>
    <row r="1" ht="12" customHeight="1" spans="1:26">
      <c r="A1" s="180"/>
      <c r="D1" s="55"/>
      <c r="K1" s="55"/>
      <c r="L1" s="55"/>
      <c r="M1" s="55"/>
      <c r="Q1" s="55"/>
      <c r="W1" s="54"/>
      <c r="X1" s="54"/>
      <c r="Y1" s="54"/>
      <c r="Z1" s="53" t="s">
        <v>116</v>
      </c>
    </row>
    <row r="2" ht="39" customHeight="1" spans="1:26">
      <c r="A2" s="181" t="s">
        <v>117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200"/>
    </row>
    <row r="3" ht="19.5" customHeight="1" spans="1:26">
      <c r="A3" s="21" t="str">
        <f>"单位名称："&amp;"罗平县罗雄社区卫生服务中心"</f>
        <v>单位名称：罗平县罗雄社区卫生服务中心</v>
      </c>
      <c r="D3" s="55"/>
      <c r="K3" s="55"/>
      <c r="L3" s="55"/>
      <c r="M3" s="55"/>
      <c r="Q3" s="55"/>
      <c r="W3" s="109"/>
      <c r="X3" s="109"/>
      <c r="Y3" s="109"/>
      <c r="Z3" s="109" t="s">
        <v>2</v>
      </c>
    </row>
    <row r="4" ht="19.5" customHeight="1" spans="1:26">
      <c r="A4" s="183" t="s">
        <v>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 t="s">
        <v>4</v>
      </c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</row>
    <row r="5" ht="21.75" customHeight="1" spans="1:26">
      <c r="A5" s="184" t="s">
        <v>118</v>
      </c>
      <c r="B5" s="185"/>
      <c r="C5" s="184"/>
      <c r="D5" s="183" t="s">
        <v>29</v>
      </c>
      <c r="E5" s="183" t="s">
        <v>32</v>
      </c>
      <c r="F5" s="183"/>
      <c r="G5" s="183"/>
      <c r="H5" s="183" t="s">
        <v>33</v>
      </c>
      <c r="I5" s="183"/>
      <c r="J5" s="183"/>
      <c r="K5" s="183" t="s">
        <v>34</v>
      </c>
      <c r="L5" s="183"/>
      <c r="M5" s="183"/>
      <c r="N5" s="184" t="s">
        <v>119</v>
      </c>
      <c r="O5" s="185"/>
      <c r="P5" s="184"/>
      <c r="Q5" s="183" t="s">
        <v>29</v>
      </c>
      <c r="R5" s="197" t="s">
        <v>32</v>
      </c>
      <c r="S5" s="198"/>
      <c r="T5" s="199"/>
      <c r="U5" s="197" t="s">
        <v>33</v>
      </c>
      <c r="V5" s="198"/>
      <c r="W5" s="183"/>
      <c r="X5" s="183" t="s">
        <v>34</v>
      </c>
      <c r="Y5" s="183"/>
      <c r="Z5" s="199"/>
    </row>
    <row r="6" ht="17.25" customHeight="1" spans="1:26">
      <c r="A6" s="186" t="s">
        <v>120</v>
      </c>
      <c r="B6" s="186" t="s">
        <v>121</v>
      </c>
      <c r="C6" s="186" t="s">
        <v>47</v>
      </c>
      <c r="D6" s="183"/>
      <c r="E6" s="183" t="s">
        <v>31</v>
      </c>
      <c r="F6" s="183" t="s">
        <v>48</v>
      </c>
      <c r="G6" s="183" t="s">
        <v>49</v>
      </c>
      <c r="H6" s="183" t="s">
        <v>31</v>
      </c>
      <c r="I6" s="183" t="s">
        <v>48</v>
      </c>
      <c r="J6" s="183" t="s">
        <v>49</v>
      </c>
      <c r="K6" s="183" t="s">
        <v>31</v>
      </c>
      <c r="L6" s="183" t="s">
        <v>48</v>
      </c>
      <c r="M6" s="183" t="s">
        <v>49</v>
      </c>
      <c r="N6" s="186" t="s">
        <v>120</v>
      </c>
      <c r="O6" s="186" t="s">
        <v>121</v>
      </c>
      <c r="P6" s="186" t="s">
        <v>47</v>
      </c>
      <c r="Q6" s="183"/>
      <c r="R6" s="183" t="s">
        <v>31</v>
      </c>
      <c r="S6" s="183" t="s">
        <v>48</v>
      </c>
      <c r="T6" s="183" t="s">
        <v>49</v>
      </c>
      <c r="U6" s="183" t="s">
        <v>31</v>
      </c>
      <c r="V6" s="183" t="s">
        <v>48</v>
      </c>
      <c r="W6" s="183" t="s">
        <v>49</v>
      </c>
      <c r="X6" s="183" t="s">
        <v>31</v>
      </c>
      <c r="Y6" s="183" t="s">
        <v>48</v>
      </c>
      <c r="Z6" s="201" t="s">
        <v>49</v>
      </c>
    </row>
    <row r="7" customHeight="1" spans="1:26">
      <c r="A7" s="187" t="s">
        <v>110</v>
      </c>
      <c r="B7" s="187" t="s">
        <v>111</v>
      </c>
      <c r="C7" s="187" t="s">
        <v>112</v>
      </c>
      <c r="D7" s="187" t="s">
        <v>113</v>
      </c>
      <c r="E7" s="188" t="s">
        <v>114</v>
      </c>
      <c r="F7" s="188" t="s">
        <v>115</v>
      </c>
      <c r="G7" s="188" t="s">
        <v>122</v>
      </c>
      <c r="H7" s="188" t="s">
        <v>123</v>
      </c>
      <c r="I7" s="188" t="s">
        <v>124</v>
      </c>
      <c r="J7" s="188" t="s">
        <v>125</v>
      </c>
      <c r="K7" s="188" t="s">
        <v>126</v>
      </c>
      <c r="L7" s="188" t="s">
        <v>127</v>
      </c>
      <c r="M7" s="188" t="s">
        <v>128</v>
      </c>
      <c r="N7" s="188" t="s">
        <v>129</v>
      </c>
      <c r="O7" s="188" t="s">
        <v>130</v>
      </c>
      <c r="P7" s="188" t="s">
        <v>131</v>
      </c>
      <c r="Q7" s="188" t="s">
        <v>132</v>
      </c>
      <c r="R7" s="188" t="s">
        <v>133</v>
      </c>
      <c r="S7" s="188" t="s">
        <v>134</v>
      </c>
      <c r="T7" s="188" t="s">
        <v>135</v>
      </c>
      <c r="U7" s="188" t="s">
        <v>136</v>
      </c>
      <c r="V7" s="188" t="s">
        <v>137</v>
      </c>
      <c r="W7" s="188" t="s">
        <v>138</v>
      </c>
      <c r="X7" s="188" t="s">
        <v>139</v>
      </c>
      <c r="Y7" s="202">
        <v>25</v>
      </c>
      <c r="Z7" s="203">
        <v>26</v>
      </c>
    </row>
    <row r="8" ht="17.25" customHeight="1" spans="1:26">
      <c r="A8" s="189" t="s">
        <v>140</v>
      </c>
      <c r="B8" s="189"/>
      <c r="C8" s="189" t="s">
        <v>141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142</v>
      </c>
      <c r="O8" s="13"/>
      <c r="P8" s="194" t="s">
        <v>143</v>
      </c>
      <c r="Q8" s="15">
        <v>821.770911</v>
      </c>
      <c r="R8" s="15">
        <v>821.770911</v>
      </c>
      <c r="S8" s="15">
        <v>821.770911</v>
      </c>
      <c r="T8" s="15"/>
      <c r="U8" s="15"/>
      <c r="V8" s="15"/>
      <c r="W8" s="15"/>
      <c r="X8" s="15"/>
      <c r="Y8" s="15"/>
      <c r="Z8" s="15"/>
    </row>
    <row r="9" ht="17.25" customHeight="1" spans="1:26">
      <c r="A9" s="190"/>
      <c r="B9" s="190" t="s">
        <v>144</v>
      </c>
      <c r="C9" s="190" t="s">
        <v>145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4"/>
      <c r="O9" s="164" t="s">
        <v>144</v>
      </c>
      <c r="P9" s="195" t="s">
        <v>146</v>
      </c>
      <c r="Q9" s="15">
        <v>257.4528</v>
      </c>
      <c r="R9" s="15">
        <v>257.4528</v>
      </c>
      <c r="S9" s="15">
        <v>257.4528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90"/>
      <c r="B10" s="190" t="s">
        <v>147</v>
      </c>
      <c r="C10" s="190" t="s">
        <v>148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4"/>
      <c r="O10" s="164" t="s">
        <v>147</v>
      </c>
      <c r="P10" s="195" t="s">
        <v>149</v>
      </c>
      <c r="Q10" s="15">
        <v>162.9636</v>
      </c>
      <c r="R10" s="15">
        <v>162.9636</v>
      </c>
      <c r="S10" s="15">
        <v>162.9636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9" t="s">
        <v>150</v>
      </c>
      <c r="B11" s="189"/>
      <c r="C11" s="189" t="s">
        <v>151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4"/>
      <c r="O11" s="164" t="s">
        <v>152</v>
      </c>
      <c r="P11" s="195" t="s">
        <v>153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7.25" customHeight="1" spans="1:26">
      <c r="A12" s="190"/>
      <c r="B12" s="190" t="s">
        <v>144</v>
      </c>
      <c r="C12" s="190" t="s">
        <v>154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4"/>
      <c r="O12" s="164" t="s">
        <v>155</v>
      </c>
      <c r="P12" s="195" t="s">
        <v>156</v>
      </c>
      <c r="Q12" s="15">
        <v>170.9624</v>
      </c>
      <c r="R12" s="15">
        <v>170.9624</v>
      </c>
      <c r="S12" s="15">
        <v>170.9624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9" t="s">
        <v>157</v>
      </c>
      <c r="B13" s="189"/>
      <c r="C13" s="189" t="s">
        <v>158</v>
      </c>
      <c r="D13" s="15">
        <v>839.888676</v>
      </c>
      <c r="E13" s="15">
        <v>839.888676</v>
      </c>
      <c r="F13" s="15">
        <v>839.888676</v>
      </c>
      <c r="G13" s="15"/>
      <c r="H13" s="15"/>
      <c r="I13" s="15"/>
      <c r="J13" s="15"/>
      <c r="K13" s="15"/>
      <c r="L13" s="15"/>
      <c r="M13" s="15"/>
      <c r="N13" s="164"/>
      <c r="O13" s="164" t="s">
        <v>159</v>
      </c>
      <c r="P13" s="195" t="s">
        <v>160</v>
      </c>
      <c r="Q13" s="15">
        <v>92.724262</v>
      </c>
      <c r="R13" s="15">
        <v>92.724262</v>
      </c>
      <c r="S13" s="15">
        <v>92.724262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90"/>
      <c r="B14" s="190" t="s">
        <v>144</v>
      </c>
      <c r="C14" s="190" t="s">
        <v>143</v>
      </c>
      <c r="D14" s="15">
        <v>821.770911</v>
      </c>
      <c r="E14" s="15">
        <v>821.770911</v>
      </c>
      <c r="F14" s="15">
        <v>821.770911</v>
      </c>
      <c r="G14" s="15"/>
      <c r="H14" s="15"/>
      <c r="I14" s="15"/>
      <c r="J14" s="15"/>
      <c r="K14" s="15"/>
      <c r="L14" s="15"/>
      <c r="M14" s="15"/>
      <c r="N14" s="164"/>
      <c r="O14" s="164" t="s">
        <v>161</v>
      </c>
      <c r="P14" s="195" t="s">
        <v>162</v>
      </c>
      <c r="Q14" s="15">
        <v>46.362131</v>
      </c>
      <c r="R14" s="15">
        <v>46.362131</v>
      </c>
      <c r="S14" s="15">
        <v>46.362131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90"/>
      <c r="B15" s="190" t="s">
        <v>147</v>
      </c>
      <c r="C15" s="190" t="s">
        <v>163</v>
      </c>
      <c r="D15" s="15">
        <v>18.117765</v>
      </c>
      <c r="E15" s="15">
        <v>18.117765</v>
      </c>
      <c r="F15" s="15">
        <v>18.117765</v>
      </c>
      <c r="G15" s="15"/>
      <c r="H15" s="15"/>
      <c r="I15" s="15"/>
      <c r="J15" s="15"/>
      <c r="K15" s="15"/>
      <c r="L15" s="15"/>
      <c r="M15" s="15"/>
      <c r="N15" s="164"/>
      <c r="O15" s="164" t="s">
        <v>125</v>
      </c>
      <c r="P15" s="195" t="s">
        <v>164</v>
      </c>
      <c r="Q15" s="15">
        <v>23.778977</v>
      </c>
      <c r="R15" s="15">
        <v>23.778977</v>
      </c>
      <c r="S15" s="15">
        <v>23.778977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9" t="s">
        <v>165</v>
      </c>
      <c r="B16" s="189"/>
      <c r="C16" s="189" t="s">
        <v>166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4"/>
      <c r="O16" s="164" t="s">
        <v>127</v>
      </c>
      <c r="P16" s="195" t="s">
        <v>167</v>
      </c>
      <c r="Q16" s="15">
        <v>0.558072</v>
      </c>
      <c r="R16" s="15">
        <v>0.558072</v>
      </c>
      <c r="S16" s="15">
        <v>0.558072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90"/>
      <c r="B17" s="190" t="s">
        <v>144</v>
      </c>
      <c r="C17" s="190" t="s">
        <v>168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4"/>
      <c r="O17" s="164" t="s">
        <v>128</v>
      </c>
      <c r="P17" s="195" t="s">
        <v>92</v>
      </c>
      <c r="Q17" s="15">
        <v>66.968669</v>
      </c>
      <c r="R17" s="15">
        <v>66.968669</v>
      </c>
      <c r="S17" s="15">
        <v>66.968669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9" t="s">
        <v>169</v>
      </c>
      <c r="B18" s="189"/>
      <c r="C18" s="189" t="s">
        <v>170</v>
      </c>
      <c r="D18" s="15">
        <v>28.62264</v>
      </c>
      <c r="E18" s="15">
        <v>28.62264</v>
      </c>
      <c r="F18" s="15">
        <v>28.62264</v>
      </c>
      <c r="G18" s="15"/>
      <c r="H18" s="15"/>
      <c r="I18" s="15"/>
      <c r="J18" s="15"/>
      <c r="K18" s="15"/>
      <c r="L18" s="15"/>
      <c r="M18" s="15"/>
      <c r="N18" s="13" t="s">
        <v>171</v>
      </c>
      <c r="O18" s="13"/>
      <c r="P18" s="194" t="s">
        <v>163</v>
      </c>
      <c r="Q18" s="15">
        <v>18.117765</v>
      </c>
      <c r="R18" s="15">
        <v>18.117765</v>
      </c>
      <c r="S18" s="15">
        <v>18.117765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90"/>
      <c r="B19" s="190" t="s">
        <v>144</v>
      </c>
      <c r="C19" s="190" t="s">
        <v>172</v>
      </c>
      <c r="D19" s="15">
        <v>0.7848</v>
      </c>
      <c r="E19" s="15">
        <v>0.7848</v>
      </c>
      <c r="F19" s="15">
        <v>0.7848</v>
      </c>
      <c r="G19" s="15"/>
      <c r="H19" s="15"/>
      <c r="I19" s="15"/>
      <c r="J19" s="15"/>
      <c r="K19" s="15"/>
      <c r="L19" s="15"/>
      <c r="M19" s="15"/>
      <c r="N19" s="164"/>
      <c r="O19" s="164" t="s">
        <v>144</v>
      </c>
      <c r="P19" s="195" t="s">
        <v>173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90"/>
      <c r="B20" s="190" t="s">
        <v>174</v>
      </c>
      <c r="C20" s="190" t="s">
        <v>175</v>
      </c>
      <c r="D20" s="15">
        <v>27.83784</v>
      </c>
      <c r="E20" s="15">
        <v>27.83784</v>
      </c>
      <c r="F20" s="15">
        <v>27.83784</v>
      </c>
      <c r="G20" s="15"/>
      <c r="H20" s="15"/>
      <c r="I20" s="15"/>
      <c r="J20" s="15"/>
      <c r="K20" s="15"/>
      <c r="L20" s="15"/>
      <c r="M20" s="15"/>
      <c r="N20" s="164"/>
      <c r="O20" s="164" t="s">
        <v>132</v>
      </c>
      <c r="P20" s="195" t="s">
        <v>176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4"/>
      <c r="O21" s="164" t="s">
        <v>177</v>
      </c>
      <c r="P21" s="195" t="s">
        <v>178</v>
      </c>
      <c r="Q21" s="15">
        <v>11.161445</v>
      </c>
      <c r="R21" s="15">
        <v>11.161445</v>
      </c>
      <c r="S21" s="15">
        <v>11.161445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4"/>
      <c r="O22" s="164" t="s">
        <v>179</v>
      </c>
      <c r="P22" s="195" t="s">
        <v>180</v>
      </c>
      <c r="Q22" s="15">
        <v>6.43632</v>
      </c>
      <c r="R22" s="15">
        <v>6.43632</v>
      </c>
      <c r="S22" s="15">
        <v>6.43632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4"/>
      <c r="O23" s="164" t="s">
        <v>181</v>
      </c>
      <c r="P23" s="195" t="s">
        <v>182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4"/>
      <c r="O24" s="164" t="s">
        <v>183</v>
      </c>
      <c r="P24" s="195" t="s">
        <v>184</v>
      </c>
      <c r="Q24" s="15">
        <v>0.52</v>
      </c>
      <c r="R24" s="15">
        <v>0.52</v>
      </c>
      <c r="S24" s="15">
        <v>0.52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185</v>
      </c>
      <c r="O25" s="13"/>
      <c r="P25" s="194" t="s">
        <v>170</v>
      </c>
      <c r="Q25" s="15">
        <v>28.62264</v>
      </c>
      <c r="R25" s="15">
        <v>28.62264</v>
      </c>
      <c r="S25" s="15">
        <v>28.62264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4"/>
      <c r="O26" s="164" t="s">
        <v>147</v>
      </c>
      <c r="P26" s="195" t="s">
        <v>186</v>
      </c>
      <c r="Q26" s="15">
        <v>27.83784</v>
      </c>
      <c r="R26" s="15">
        <v>27.83784</v>
      </c>
      <c r="S26" s="15">
        <v>27.83784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4"/>
      <c r="O27" s="164" t="s">
        <v>174</v>
      </c>
      <c r="P27" s="195" t="s">
        <v>187</v>
      </c>
      <c r="Q27" s="15">
        <v>0.7848</v>
      </c>
      <c r="R27" s="15">
        <v>0.7848</v>
      </c>
      <c r="S27" s="15">
        <v>0.7848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4"/>
      <c r="O28" s="164" t="s">
        <v>161</v>
      </c>
      <c r="P28" s="195" t="s">
        <v>188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 t="s">
        <v>189</v>
      </c>
      <c r="O29" s="13"/>
      <c r="P29" s="194" t="s">
        <v>190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64"/>
      <c r="O30" s="164" t="s">
        <v>147</v>
      </c>
      <c r="P30" s="195" t="s">
        <v>191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0.25" customHeight="1" spans="1:26">
      <c r="A31" s="191" t="s">
        <v>23</v>
      </c>
      <c r="B31" s="192"/>
      <c r="C31" s="193"/>
      <c r="D31" s="15">
        <v>868.511316</v>
      </c>
      <c r="E31" s="15">
        <v>868.511316</v>
      </c>
      <c r="F31" s="15">
        <v>868.511316</v>
      </c>
      <c r="G31" s="15"/>
      <c r="H31" s="15"/>
      <c r="I31" s="15"/>
      <c r="J31" s="15"/>
      <c r="K31" s="15"/>
      <c r="L31" s="15"/>
      <c r="M31" s="15"/>
      <c r="N31" s="196" t="s">
        <v>23</v>
      </c>
      <c r="O31" s="196"/>
      <c r="P31" s="196"/>
      <c r="Q31" s="15">
        <v>868.511316</v>
      </c>
      <c r="R31" s="15">
        <v>868.511316</v>
      </c>
      <c r="S31" s="15">
        <v>868.511316</v>
      </c>
      <c r="T31" s="15"/>
      <c r="U31" s="15"/>
      <c r="V31" s="15"/>
      <c r="W31" s="15"/>
      <c r="X31" s="15"/>
      <c r="Y31" s="15"/>
      <c r="Z31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1:C31"/>
    <mergeCell ref="N31:P31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21" sqref="B21"/>
    </sheetView>
  </sheetViews>
  <sheetFormatPr defaultColWidth="9.13888888888889" defaultRowHeight="14.25" customHeight="1" outlineLevelRow="7" outlineLevelCol="5"/>
  <cols>
    <col min="1" max="2" width="27.4259259259259" customWidth="1"/>
    <col min="3" max="3" width="17.287037037037" customWidth="1"/>
    <col min="4" max="5" width="26.287037037037" customWidth="1"/>
    <col min="6" max="6" width="18.712962962963" customWidth="1"/>
  </cols>
  <sheetData>
    <row r="1" customHeight="1" spans="1:6">
      <c r="A1" s="174"/>
      <c r="B1" s="174"/>
      <c r="C1" s="75"/>
      <c r="F1" s="175" t="s">
        <v>192</v>
      </c>
    </row>
    <row r="2" ht="25.5" customHeight="1" spans="1:6">
      <c r="A2" s="176" t="s">
        <v>193</v>
      </c>
      <c r="B2" s="177"/>
      <c r="C2" s="177"/>
      <c r="D2" s="177"/>
      <c r="E2" s="177"/>
      <c r="F2" s="177"/>
    </row>
    <row r="3" ht="15.75" customHeight="1" spans="1:6">
      <c r="A3" s="4" t="str">
        <f>"单位名称："&amp;"罗平县罗雄社区卫生服务中心"</f>
        <v>单位名称：罗平县罗雄社区卫生服务中心</v>
      </c>
      <c r="B3" s="174"/>
      <c r="C3" s="75"/>
      <c r="F3" s="278" t="s">
        <v>2</v>
      </c>
    </row>
    <row r="4" ht="19.5" customHeight="1" spans="1:6">
      <c r="A4" s="9" t="s">
        <v>194</v>
      </c>
      <c r="B4" s="10" t="s">
        <v>195</v>
      </c>
      <c r="C4" s="10" t="s">
        <v>196</v>
      </c>
      <c r="D4" s="10"/>
      <c r="E4" s="10"/>
      <c r="F4" s="10" t="s">
        <v>176</v>
      </c>
    </row>
    <row r="5" ht="19.5" customHeight="1" spans="1:6">
      <c r="A5" s="9"/>
      <c r="B5" s="10"/>
      <c r="C5" s="66" t="s">
        <v>31</v>
      </c>
      <c r="D5" s="66" t="s">
        <v>197</v>
      </c>
      <c r="E5" s="66" t="s">
        <v>198</v>
      </c>
      <c r="F5" s="10"/>
    </row>
    <row r="6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5"/>
  <sheetViews>
    <sheetView showZeros="0" topLeftCell="A29" workbookViewId="0">
      <selection activeCell="A1" sqref="A1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8" width="10.7037037037037" customWidth="1"/>
    <col min="9" max="9" width="11" customWidth="1"/>
    <col min="10" max="10" width="15.4259259259259" customWidth="1"/>
    <col min="11" max="11" width="10.7037037037037" customWidth="1"/>
    <col min="12" max="13" width="11.1388888888889" customWidth="1"/>
    <col min="15" max="15" width="11.1388888888889" customWidth="1"/>
    <col min="16" max="16" width="11.8518518518519" customWidth="1"/>
    <col min="20" max="20" width="12.1388888888889" customWidth="1"/>
    <col min="21" max="23" width="12.287037037037" customWidth="1"/>
    <col min="24" max="24" width="12.7037037037037" customWidth="1"/>
    <col min="25" max="26" width="11.1388888888889" customWidth="1"/>
  </cols>
  <sheetData>
    <row r="1" ht="16.5" customHeight="1" spans="2:26">
      <c r="B1" s="153"/>
      <c r="D1" s="154"/>
      <c r="E1" s="154"/>
      <c r="F1" s="154"/>
      <c r="G1" s="154"/>
      <c r="H1" s="155"/>
      <c r="I1" s="155"/>
      <c r="K1" s="155"/>
      <c r="L1" s="155"/>
      <c r="M1" s="155"/>
      <c r="P1" s="155"/>
      <c r="T1" s="155"/>
      <c r="X1" s="153"/>
      <c r="Z1" s="53" t="s">
        <v>200</v>
      </c>
    </row>
    <row r="2" ht="26.25" customHeight="1" spans="1:26">
      <c r="A2" s="50" t="s">
        <v>201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"单位名称："&amp;"罗平县罗雄社区卫生服务中心"</f>
        <v>单位名称：罗平县罗雄社区卫生服务中心</v>
      </c>
      <c r="B3" s="156"/>
      <c r="C3" s="156"/>
      <c r="D3" s="156"/>
      <c r="E3" s="156"/>
      <c r="F3" s="156"/>
      <c r="G3" s="156"/>
      <c r="H3" s="157"/>
      <c r="I3" s="157"/>
      <c r="J3" s="6"/>
      <c r="K3" s="157"/>
      <c r="L3" s="157"/>
      <c r="M3" s="157"/>
      <c r="N3" s="6"/>
      <c r="O3" s="6"/>
      <c r="P3" s="157"/>
      <c r="Q3" s="6"/>
      <c r="R3" s="6"/>
      <c r="S3" s="6"/>
      <c r="T3" s="157"/>
      <c r="X3" s="153"/>
      <c r="Z3" s="279" t="s">
        <v>2</v>
      </c>
    </row>
    <row r="4" ht="18" customHeight="1" spans="1:26">
      <c r="A4" s="158" t="s">
        <v>202</v>
      </c>
      <c r="B4" s="158" t="s">
        <v>203</v>
      </c>
      <c r="C4" s="158" t="s">
        <v>204</v>
      </c>
      <c r="D4" s="158" t="s">
        <v>205</v>
      </c>
      <c r="E4" s="158" t="s">
        <v>206</v>
      </c>
      <c r="F4" s="158" t="s">
        <v>207</v>
      </c>
      <c r="G4" s="158" t="s">
        <v>208</v>
      </c>
      <c r="H4" s="125" t="s">
        <v>209</v>
      </c>
      <c r="I4" s="125" t="s">
        <v>209</v>
      </c>
      <c r="J4" s="10"/>
      <c r="K4" s="125"/>
      <c r="L4" s="125"/>
      <c r="M4" s="125"/>
      <c r="N4" s="10"/>
      <c r="O4" s="10"/>
      <c r="P4" s="125"/>
      <c r="Q4" s="10"/>
      <c r="R4" s="10"/>
      <c r="S4" s="10"/>
      <c r="T4" s="171" t="s">
        <v>35</v>
      </c>
      <c r="U4" s="125" t="s">
        <v>36</v>
      </c>
      <c r="V4" s="125"/>
      <c r="W4" s="125"/>
      <c r="X4" s="125"/>
      <c r="Y4" s="125"/>
      <c r="Z4" s="125"/>
    </row>
    <row r="5" ht="18" customHeight="1" spans="1:26">
      <c r="A5" s="159"/>
      <c r="B5" s="160"/>
      <c r="C5" s="159"/>
      <c r="D5" s="159"/>
      <c r="E5" s="159"/>
      <c r="F5" s="159"/>
      <c r="G5" s="159"/>
      <c r="H5" s="125" t="s">
        <v>210</v>
      </c>
      <c r="I5" s="125" t="s">
        <v>32</v>
      </c>
      <c r="J5" s="10"/>
      <c r="K5" s="125"/>
      <c r="L5" s="125"/>
      <c r="M5" s="125"/>
      <c r="N5" s="10"/>
      <c r="O5" s="10"/>
      <c r="P5" s="125"/>
      <c r="Q5" s="10" t="s">
        <v>211</v>
      </c>
      <c r="R5" s="10"/>
      <c r="S5" s="10"/>
      <c r="T5" s="158" t="s">
        <v>35</v>
      </c>
      <c r="U5" s="125" t="s">
        <v>36</v>
      </c>
      <c r="V5" s="171" t="s">
        <v>37</v>
      </c>
      <c r="W5" s="125" t="s">
        <v>36</v>
      </c>
      <c r="X5" s="171" t="s">
        <v>39</v>
      </c>
      <c r="Y5" s="171" t="s">
        <v>40</v>
      </c>
      <c r="Z5" s="169" t="s">
        <v>41</v>
      </c>
    </row>
    <row r="6" customHeight="1" spans="1:26">
      <c r="A6" s="161"/>
      <c r="B6" s="161"/>
      <c r="C6" s="161"/>
      <c r="D6" s="161"/>
      <c r="E6" s="161"/>
      <c r="F6" s="161"/>
      <c r="G6" s="161"/>
      <c r="H6" s="161"/>
      <c r="I6" s="168" t="s">
        <v>212</v>
      </c>
      <c r="J6" s="169" t="s">
        <v>213</v>
      </c>
      <c r="K6" s="158" t="s">
        <v>214</v>
      </c>
      <c r="L6" s="158" t="s">
        <v>215</v>
      </c>
      <c r="M6" s="158" t="s">
        <v>216</v>
      </c>
      <c r="N6" s="158" t="s">
        <v>217</v>
      </c>
      <c r="O6" s="158" t="s">
        <v>33</v>
      </c>
      <c r="P6" s="158" t="s">
        <v>34</v>
      </c>
      <c r="Q6" s="158" t="s">
        <v>32</v>
      </c>
      <c r="R6" s="158" t="s">
        <v>33</v>
      </c>
      <c r="S6" s="158" t="s">
        <v>34</v>
      </c>
      <c r="T6" s="161"/>
      <c r="U6" s="158" t="s">
        <v>31</v>
      </c>
      <c r="V6" s="158" t="s">
        <v>37</v>
      </c>
      <c r="W6" s="158" t="s">
        <v>218</v>
      </c>
      <c r="X6" s="158" t="s">
        <v>39</v>
      </c>
      <c r="Y6" s="158" t="s">
        <v>40</v>
      </c>
      <c r="Z6" s="158" t="s">
        <v>41</v>
      </c>
    </row>
    <row r="7" ht="37.5" customHeight="1" spans="1:26">
      <c r="A7" s="162"/>
      <c r="B7" s="162"/>
      <c r="C7" s="162"/>
      <c r="D7" s="162"/>
      <c r="E7" s="162"/>
      <c r="F7" s="162"/>
      <c r="G7" s="162"/>
      <c r="H7" s="162"/>
      <c r="I7" s="52" t="s">
        <v>31</v>
      </c>
      <c r="J7" s="52" t="s">
        <v>219</v>
      </c>
      <c r="K7" s="170" t="s">
        <v>213</v>
      </c>
      <c r="L7" s="170" t="s">
        <v>215</v>
      </c>
      <c r="M7" s="170" t="s">
        <v>216</v>
      </c>
      <c r="N7" s="170" t="s">
        <v>217</v>
      </c>
      <c r="O7" s="170" t="s">
        <v>217</v>
      </c>
      <c r="P7" s="170" t="s">
        <v>217</v>
      </c>
      <c r="Q7" s="170" t="s">
        <v>215</v>
      </c>
      <c r="R7" s="170" t="s">
        <v>216</v>
      </c>
      <c r="S7" s="170" t="s">
        <v>217</v>
      </c>
      <c r="T7" s="170" t="s">
        <v>35</v>
      </c>
      <c r="U7" s="170" t="s">
        <v>31</v>
      </c>
      <c r="V7" s="170" t="s">
        <v>37</v>
      </c>
      <c r="W7" s="170" t="s">
        <v>218</v>
      </c>
      <c r="X7" s="170" t="s">
        <v>39</v>
      </c>
      <c r="Y7" s="170" t="s">
        <v>40</v>
      </c>
      <c r="Z7" s="170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2">
        <v>25</v>
      </c>
      <c r="Z8" s="173">
        <v>26</v>
      </c>
    </row>
    <row r="9" ht="21" customHeight="1" spans="1:26">
      <c r="A9" s="13" t="s">
        <v>43</v>
      </c>
      <c r="B9" s="163"/>
      <c r="C9" s="163"/>
      <c r="D9" s="163"/>
      <c r="E9" s="163"/>
      <c r="F9" s="163"/>
      <c r="G9" s="163"/>
      <c r="H9" s="15">
        <v>868.511316</v>
      </c>
      <c r="I9" s="15">
        <v>868.511316</v>
      </c>
      <c r="J9" s="15"/>
      <c r="K9" s="15"/>
      <c r="L9" s="15"/>
      <c r="M9" s="15"/>
      <c r="N9" s="15">
        <v>868.511316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4" t="s">
        <v>43</v>
      </c>
      <c r="B10" s="13" t="s">
        <v>220</v>
      </c>
      <c r="C10" s="13" t="s">
        <v>221</v>
      </c>
      <c r="D10" s="13" t="s">
        <v>75</v>
      </c>
      <c r="E10" s="13" t="s">
        <v>76</v>
      </c>
      <c r="F10" s="13" t="s">
        <v>222</v>
      </c>
      <c r="G10" s="13" t="s">
        <v>146</v>
      </c>
      <c r="H10" s="15">
        <v>244.7268</v>
      </c>
      <c r="I10" s="15">
        <v>244.7268</v>
      </c>
      <c r="J10" s="15"/>
      <c r="K10" s="15"/>
      <c r="L10" s="15"/>
      <c r="M10" s="15"/>
      <c r="N10" s="15">
        <v>244.7268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4" t="s">
        <v>43</v>
      </c>
      <c r="B11" s="13" t="s">
        <v>220</v>
      </c>
      <c r="C11" s="13" t="s">
        <v>221</v>
      </c>
      <c r="D11" s="13" t="s">
        <v>79</v>
      </c>
      <c r="E11" s="13" t="s">
        <v>80</v>
      </c>
      <c r="F11" s="13" t="s">
        <v>222</v>
      </c>
      <c r="G11" s="13" t="s">
        <v>146</v>
      </c>
      <c r="H11" s="15">
        <v>12.726</v>
      </c>
      <c r="I11" s="15">
        <v>12.726</v>
      </c>
      <c r="J11" s="15"/>
      <c r="K11" s="15"/>
      <c r="L11" s="15"/>
      <c r="M11" s="15"/>
      <c r="N11" s="15">
        <v>12.726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4" t="s">
        <v>43</v>
      </c>
      <c r="B12" s="13" t="s">
        <v>220</v>
      </c>
      <c r="C12" s="13" t="s">
        <v>221</v>
      </c>
      <c r="D12" s="13" t="s">
        <v>75</v>
      </c>
      <c r="E12" s="13" t="s">
        <v>76</v>
      </c>
      <c r="F12" s="13" t="s">
        <v>223</v>
      </c>
      <c r="G12" s="13" t="s">
        <v>149</v>
      </c>
      <c r="H12" s="15">
        <v>122.7324</v>
      </c>
      <c r="I12" s="15">
        <v>122.7324</v>
      </c>
      <c r="J12" s="15"/>
      <c r="K12" s="15"/>
      <c r="L12" s="15"/>
      <c r="M12" s="15"/>
      <c r="N12" s="15">
        <v>122.7324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4" t="s">
        <v>43</v>
      </c>
      <c r="B13" s="13" t="s">
        <v>220</v>
      </c>
      <c r="C13" s="13" t="s">
        <v>221</v>
      </c>
      <c r="D13" s="13" t="s">
        <v>79</v>
      </c>
      <c r="E13" s="13" t="s">
        <v>80</v>
      </c>
      <c r="F13" s="13" t="s">
        <v>223</v>
      </c>
      <c r="G13" s="13" t="s">
        <v>149</v>
      </c>
      <c r="H13" s="15">
        <v>6.6312</v>
      </c>
      <c r="I13" s="15">
        <v>6.6312</v>
      </c>
      <c r="J13" s="15"/>
      <c r="K13" s="15"/>
      <c r="L13" s="15"/>
      <c r="M13" s="15"/>
      <c r="N13" s="15">
        <v>6.6312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4" t="s">
        <v>43</v>
      </c>
      <c r="B14" s="13" t="s">
        <v>220</v>
      </c>
      <c r="C14" s="13" t="s">
        <v>221</v>
      </c>
      <c r="D14" s="13" t="s">
        <v>75</v>
      </c>
      <c r="E14" s="13" t="s">
        <v>76</v>
      </c>
      <c r="F14" s="13" t="s">
        <v>224</v>
      </c>
      <c r="G14" s="13" t="s">
        <v>156</v>
      </c>
      <c r="H14" s="15">
        <v>20.3939</v>
      </c>
      <c r="I14" s="15">
        <v>20.3939</v>
      </c>
      <c r="J14" s="15"/>
      <c r="K14" s="15"/>
      <c r="L14" s="15"/>
      <c r="M14" s="15"/>
      <c r="N14" s="15">
        <v>20.3939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4" t="s">
        <v>43</v>
      </c>
      <c r="B15" s="13" t="s">
        <v>220</v>
      </c>
      <c r="C15" s="13" t="s">
        <v>221</v>
      </c>
      <c r="D15" s="13" t="s">
        <v>79</v>
      </c>
      <c r="E15" s="13" t="s">
        <v>80</v>
      </c>
      <c r="F15" s="13" t="s">
        <v>224</v>
      </c>
      <c r="G15" s="13" t="s">
        <v>156</v>
      </c>
      <c r="H15" s="15">
        <v>1.0605</v>
      </c>
      <c r="I15" s="15">
        <v>1.0605</v>
      </c>
      <c r="J15" s="15"/>
      <c r="K15" s="15"/>
      <c r="L15" s="15"/>
      <c r="M15" s="15"/>
      <c r="N15" s="15">
        <v>1.0605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4" t="s">
        <v>43</v>
      </c>
      <c r="B16" s="13" t="s">
        <v>220</v>
      </c>
      <c r="C16" s="13" t="s">
        <v>221</v>
      </c>
      <c r="D16" s="13" t="s">
        <v>75</v>
      </c>
      <c r="E16" s="13" t="s">
        <v>76</v>
      </c>
      <c r="F16" s="13" t="s">
        <v>224</v>
      </c>
      <c r="G16" s="13" t="s">
        <v>156</v>
      </c>
      <c r="H16" s="15">
        <v>52.782</v>
      </c>
      <c r="I16" s="15">
        <v>52.782</v>
      </c>
      <c r="J16" s="15"/>
      <c r="K16" s="15"/>
      <c r="L16" s="15"/>
      <c r="M16" s="15"/>
      <c r="N16" s="15">
        <v>52.782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4" t="s">
        <v>43</v>
      </c>
      <c r="B17" s="13" t="s">
        <v>220</v>
      </c>
      <c r="C17" s="13" t="s">
        <v>221</v>
      </c>
      <c r="D17" s="13" t="s">
        <v>79</v>
      </c>
      <c r="E17" s="13" t="s">
        <v>80</v>
      </c>
      <c r="F17" s="13" t="s">
        <v>224</v>
      </c>
      <c r="G17" s="13" t="s">
        <v>156</v>
      </c>
      <c r="H17" s="15">
        <v>2.466</v>
      </c>
      <c r="I17" s="15">
        <v>2.466</v>
      </c>
      <c r="J17" s="15"/>
      <c r="K17" s="15"/>
      <c r="L17" s="15"/>
      <c r="M17" s="15"/>
      <c r="N17" s="15">
        <v>2.466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4" t="s">
        <v>43</v>
      </c>
      <c r="B18" s="13" t="s">
        <v>220</v>
      </c>
      <c r="C18" s="13" t="s">
        <v>221</v>
      </c>
      <c r="D18" s="13" t="s">
        <v>75</v>
      </c>
      <c r="E18" s="13" t="s">
        <v>76</v>
      </c>
      <c r="F18" s="13" t="s">
        <v>223</v>
      </c>
      <c r="G18" s="13" t="s">
        <v>149</v>
      </c>
      <c r="H18" s="15">
        <v>31.8</v>
      </c>
      <c r="I18" s="15">
        <v>31.8</v>
      </c>
      <c r="J18" s="15"/>
      <c r="K18" s="15"/>
      <c r="L18" s="15"/>
      <c r="M18" s="15"/>
      <c r="N18" s="15">
        <v>31.8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4" t="s">
        <v>43</v>
      </c>
      <c r="B19" s="13" t="s">
        <v>220</v>
      </c>
      <c r="C19" s="13" t="s">
        <v>221</v>
      </c>
      <c r="D19" s="13" t="s">
        <v>79</v>
      </c>
      <c r="E19" s="13" t="s">
        <v>80</v>
      </c>
      <c r="F19" s="13" t="s">
        <v>223</v>
      </c>
      <c r="G19" s="13" t="s">
        <v>149</v>
      </c>
      <c r="H19" s="15">
        <v>1.8</v>
      </c>
      <c r="I19" s="15">
        <v>1.8</v>
      </c>
      <c r="J19" s="15"/>
      <c r="K19" s="15"/>
      <c r="L19" s="15"/>
      <c r="M19" s="15"/>
      <c r="N19" s="15">
        <v>1.8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4" t="s">
        <v>43</v>
      </c>
      <c r="B20" s="13" t="s">
        <v>220</v>
      </c>
      <c r="C20" s="13" t="s">
        <v>221</v>
      </c>
      <c r="D20" s="13" t="s">
        <v>75</v>
      </c>
      <c r="E20" s="13" t="s">
        <v>76</v>
      </c>
      <c r="F20" s="13" t="s">
        <v>224</v>
      </c>
      <c r="G20" s="13" t="s">
        <v>156</v>
      </c>
      <c r="H20" s="15">
        <v>89.76</v>
      </c>
      <c r="I20" s="15">
        <v>89.76</v>
      </c>
      <c r="J20" s="15"/>
      <c r="K20" s="15"/>
      <c r="L20" s="15"/>
      <c r="M20" s="15"/>
      <c r="N20" s="15">
        <v>89.76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4" t="s">
        <v>43</v>
      </c>
      <c r="B21" s="13" t="s">
        <v>220</v>
      </c>
      <c r="C21" s="13" t="s">
        <v>221</v>
      </c>
      <c r="D21" s="13" t="s">
        <v>79</v>
      </c>
      <c r="E21" s="13" t="s">
        <v>80</v>
      </c>
      <c r="F21" s="13" t="s">
        <v>224</v>
      </c>
      <c r="G21" s="13" t="s">
        <v>156</v>
      </c>
      <c r="H21" s="15">
        <v>4.5</v>
      </c>
      <c r="I21" s="15">
        <v>4.5</v>
      </c>
      <c r="J21" s="15"/>
      <c r="K21" s="15"/>
      <c r="L21" s="15"/>
      <c r="M21" s="15"/>
      <c r="N21" s="15">
        <v>4.5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4" t="s">
        <v>43</v>
      </c>
      <c r="B22" s="13" t="s">
        <v>225</v>
      </c>
      <c r="C22" s="13" t="s">
        <v>148</v>
      </c>
      <c r="D22" s="13" t="s">
        <v>63</v>
      </c>
      <c r="E22" s="13" t="s">
        <v>64</v>
      </c>
      <c r="F22" s="13" t="s">
        <v>226</v>
      </c>
      <c r="G22" s="13" t="s">
        <v>160</v>
      </c>
      <c r="H22" s="15">
        <v>92.724262</v>
      </c>
      <c r="I22" s="15">
        <v>92.724262</v>
      </c>
      <c r="J22" s="15"/>
      <c r="K22" s="15"/>
      <c r="L22" s="15"/>
      <c r="M22" s="15"/>
      <c r="N22" s="15">
        <v>92.724262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4" t="s">
        <v>43</v>
      </c>
      <c r="B23" s="13" t="s">
        <v>227</v>
      </c>
      <c r="C23" s="13" t="s">
        <v>228</v>
      </c>
      <c r="D23" s="13" t="s">
        <v>65</v>
      </c>
      <c r="E23" s="13" t="s">
        <v>66</v>
      </c>
      <c r="F23" s="13" t="s">
        <v>229</v>
      </c>
      <c r="G23" s="13" t="s">
        <v>162</v>
      </c>
      <c r="H23" s="15">
        <v>46.362131</v>
      </c>
      <c r="I23" s="15">
        <v>46.362131</v>
      </c>
      <c r="J23" s="15"/>
      <c r="K23" s="15"/>
      <c r="L23" s="15"/>
      <c r="M23" s="15"/>
      <c r="N23" s="15">
        <v>46.362131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4" t="s">
        <v>43</v>
      </c>
      <c r="B24" s="13" t="s">
        <v>225</v>
      </c>
      <c r="C24" s="13" t="s">
        <v>148</v>
      </c>
      <c r="D24" s="13" t="s">
        <v>83</v>
      </c>
      <c r="E24" s="13" t="s">
        <v>84</v>
      </c>
      <c r="F24" s="13" t="s">
        <v>230</v>
      </c>
      <c r="G24" s="13" t="s">
        <v>164</v>
      </c>
      <c r="H24" s="15">
        <v>22.15028</v>
      </c>
      <c r="I24" s="15">
        <v>22.15028</v>
      </c>
      <c r="J24" s="15"/>
      <c r="K24" s="15"/>
      <c r="L24" s="15"/>
      <c r="M24" s="15"/>
      <c r="N24" s="15">
        <v>22.15028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4" t="s">
        <v>43</v>
      </c>
      <c r="B25" s="13" t="s">
        <v>225</v>
      </c>
      <c r="C25" s="13" t="s">
        <v>148</v>
      </c>
      <c r="D25" s="13" t="s">
        <v>85</v>
      </c>
      <c r="E25" s="13" t="s">
        <v>86</v>
      </c>
      <c r="F25" s="13" t="s">
        <v>231</v>
      </c>
      <c r="G25" s="13" t="s">
        <v>167</v>
      </c>
      <c r="H25" s="15">
        <v>0.558072</v>
      </c>
      <c r="I25" s="15">
        <v>0.558072</v>
      </c>
      <c r="J25" s="15"/>
      <c r="K25" s="15"/>
      <c r="L25" s="15"/>
      <c r="M25" s="15"/>
      <c r="N25" s="15">
        <v>0.558072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4" t="s">
        <v>43</v>
      </c>
      <c r="B26" s="13" t="s">
        <v>225</v>
      </c>
      <c r="C26" s="13" t="s">
        <v>148</v>
      </c>
      <c r="D26" s="13" t="s">
        <v>83</v>
      </c>
      <c r="E26" s="13" t="s">
        <v>84</v>
      </c>
      <c r="F26" s="13" t="s">
        <v>230</v>
      </c>
      <c r="G26" s="13" t="s">
        <v>164</v>
      </c>
      <c r="H26" s="15">
        <v>1.628697</v>
      </c>
      <c r="I26" s="15">
        <v>1.628697</v>
      </c>
      <c r="J26" s="15"/>
      <c r="K26" s="15"/>
      <c r="L26" s="15"/>
      <c r="M26" s="15"/>
      <c r="N26" s="15">
        <v>1.628697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4" t="s">
        <v>43</v>
      </c>
      <c r="B27" s="13" t="s">
        <v>232</v>
      </c>
      <c r="C27" s="13" t="s">
        <v>92</v>
      </c>
      <c r="D27" s="13" t="s">
        <v>91</v>
      </c>
      <c r="E27" s="13" t="s">
        <v>92</v>
      </c>
      <c r="F27" s="13" t="s">
        <v>233</v>
      </c>
      <c r="G27" s="13" t="s">
        <v>92</v>
      </c>
      <c r="H27" s="15">
        <v>66.968669</v>
      </c>
      <c r="I27" s="15">
        <v>66.968669</v>
      </c>
      <c r="J27" s="15"/>
      <c r="K27" s="15"/>
      <c r="L27" s="15"/>
      <c r="M27" s="15"/>
      <c r="N27" s="15">
        <v>66.968669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64" t="s">
        <v>43</v>
      </c>
      <c r="B28" s="13" t="s">
        <v>234</v>
      </c>
      <c r="C28" s="13" t="s">
        <v>178</v>
      </c>
      <c r="D28" s="13" t="s">
        <v>75</v>
      </c>
      <c r="E28" s="13" t="s">
        <v>76</v>
      </c>
      <c r="F28" s="13" t="s">
        <v>235</v>
      </c>
      <c r="G28" s="13" t="s">
        <v>178</v>
      </c>
      <c r="H28" s="15">
        <v>10.607945</v>
      </c>
      <c r="I28" s="15">
        <v>10.607945</v>
      </c>
      <c r="J28" s="15"/>
      <c r="K28" s="15"/>
      <c r="L28" s="15"/>
      <c r="M28" s="15"/>
      <c r="N28" s="15">
        <v>10.607945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64" t="s">
        <v>43</v>
      </c>
      <c r="B29" s="13" t="s">
        <v>234</v>
      </c>
      <c r="C29" s="13" t="s">
        <v>178</v>
      </c>
      <c r="D29" s="13" t="s">
        <v>79</v>
      </c>
      <c r="E29" s="13" t="s">
        <v>80</v>
      </c>
      <c r="F29" s="13" t="s">
        <v>235</v>
      </c>
      <c r="G29" s="13" t="s">
        <v>178</v>
      </c>
      <c r="H29" s="15">
        <v>0.5535</v>
      </c>
      <c r="I29" s="15">
        <v>0.5535</v>
      </c>
      <c r="J29" s="15"/>
      <c r="K29" s="15"/>
      <c r="L29" s="15"/>
      <c r="M29" s="15"/>
      <c r="N29" s="15">
        <v>0.5535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64" t="s">
        <v>43</v>
      </c>
      <c r="B30" s="13" t="s">
        <v>236</v>
      </c>
      <c r="C30" s="13" t="s">
        <v>237</v>
      </c>
      <c r="D30" s="13" t="s">
        <v>75</v>
      </c>
      <c r="E30" s="13" t="s">
        <v>76</v>
      </c>
      <c r="F30" s="13" t="s">
        <v>238</v>
      </c>
      <c r="G30" s="13" t="s">
        <v>180</v>
      </c>
      <c r="H30" s="15">
        <v>6.11817</v>
      </c>
      <c r="I30" s="15">
        <v>6.11817</v>
      </c>
      <c r="J30" s="15"/>
      <c r="K30" s="15"/>
      <c r="L30" s="15"/>
      <c r="M30" s="15"/>
      <c r="N30" s="15">
        <v>6.11817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1" spans="1:26">
      <c r="A31" s="164" t="s">
        <v>43</v>
      </c>
      <c r="B31" s="13" t="s">
        <v>236</v>
      </c>
      <c r="C31" s="13" t="s">
        <v>237</v>
      </c>
      <c r="D31" s="13" t="s">
        <v>79</v>
      </c>
      <c r="E31" s="13" t="s">
        <v>80</v>
      </c>
      <c r="F31" s="13" t="s">
        <v>238</v>
      </c>
      <c r="G31" s="13" t="s">
        <v>180</v>
      </c>
      <c r="H31" s="15">
        <v>0.31815</v>
      </c>
      <c r="I31" s="15">
        <v>0.31815</v>
      </c>
      <c r="J31" s="15"/>
      <c r="K31" s="15"/>
      <c r="L31" s="15"/>
      <c r="M31" s="15"/>
      <c r="N31" s="15">
        <v>0.31815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1" spans="1:26">
      <c r="A32" s="164" t="s">
        <v>43</v>
      </c>
      <c r="B32" s="13" t="s">
        <v>236</v>
      </c>
      <c r="C32" s="13" t="s">
        <v>237</v>
      </c>
      <c r="D32" s="13" t="s">
        <v>61</v>
      </c>
      <c r="E32" s="13" t="s">
        <v>62</v>
      </c>
      <c r="F32" s="13" t="s">
        <v>239</v>
      </c>
      <c r="G32" s="13" t="s">
        <v>184</v>
      </c>
      <c r="H32" s="15">
        <v>0.52</v>
      </c>
      <c r="I32" s="15">
        <v>0.52</v>
      </c>
      <c r="J32" s="15"/>
      <c r="K32" s="15"/>
      <c r="L32" s="15"/>
      <c r="M32" s="15"/>
      <c r="N32" s="15">
        <v>0.52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1" spans="1:26">
      <c r="A33" s="164" t="s">
        <v>43</v>
      </c>
      <c r="B33" s="13" t="s">
        <v>240</v>
      </c>
      <c r="C33" s="13" t="s">
        <v>170</v>
      </c>
      <c r="D33" s="13" t="s">
        <v>61</v>
      </c>
      <c r="E33" s="13" t="s">
        <v>62</v>
      </c>
      <c r="F33" s="13" t="s">
        <v>241</v>
      </c>
      <c r="G33" s="13" t="s">
        <v>186</v>
      </c>
      <c r="H33" s="15">
        <v>27.83784</v>
      </c>
      <c r="I33" s="15">
        <v>27.83784</v>
      </c>
      <c r="J33" s="15"/>
      <c r="K33" s="15"/>
      <c r="L33" s="15"/>
      <c r="M33" s="15"/>
      <c r="N33" s="15">
        <v>27.83784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1" spans="1:26">
      <c r="A34" s="164" t="s">
        <v>43</v>
      </c>
      <c r="B34" s="13" t="s">
        <v>242</v>
      </c>
      <c r="C34" s="13" t="s">
        <v>243</v>
      </c>
      <c r="D34" s="13" t="s">
        <v>69</v>
      </c>
      <c r="E34" s="13" t="s">
        <v>70</v>
      </c>
      <c r="F34" s="13" t="s">
        <v>244</v>
      </c>
      <c r="G34" s="13" t="s">
        <v>187</v>
      </c>
      <c r="H34" s="15">
        <v>0.7848</v>
      </c>
      <c r="I34" s="15">
        <v>0.7848</v>
      </c>
      <c r="J34" s="15"/>
      <c r="K34" s="15"/>
      <c r="L34" s="15"/>
      <c r="M34" s="15"/>
      <c r="N34" s="15">
        <v>0.7848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7.25" customHeight="1" spans="1:26">
      <c r="A35" s="165" t="s">
        <v>93</v>
      </c>
      <c r="B35" s="166"/>
      <c r="C35" s="166"/>
      <c r="D35" s="166"/>
      <c r="E35" s="166"/>
      <c r="F35" s="166"/>
      <c r="G35" s="167"/>
      <c r="H35" s="15">
        <v>868.511316</v>
      </c>
      <c r="I35" s="15">
        <v>868.511316</v>
      </c>
      <c r="J35" s="15"/>
      <c r="K35" s="15"/>
      <c r="L35" s="15"/>
      <c r="M35" s="15"/>
      <c r="N35" s="15">
        <v>868.511316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topLeftCell="A7" workbookViewId="0">
      <selection activeCell="M15" sqref="M15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0" width="10.7037037037037" customWidth="1"/>
    <col min="11" max="11" width="11" customWidth="1"/>
    <col min="12" max="14" width="12.287037037037" customWidth="1"/>
    <col min="15" max="15" width="12.7037037037037" customWidth="1"/>
    <col min="16" max="17" width="11.1388888888889" customWidth="1"/>
    <col min="19" max="19" width="10.287037037037" customWidth="1"/>
    <col min="20" max="21" width="11.8518518518519" customWidth="1"/>
    <col min="22" max="22" width="11.7037037037037" customWidth="1"/>
    <col min="23" max="23" width="10.287037037037" customWidth="1"/>
  </cols>
  <sheetData>
    <row r="1" ht="13.5" customHeight="1" spans="2:23">
      <c r="B1" s="145"/>
      <c r="E1" s="1"/>
      <c r="F1" s="1"/>
      <c r="G1" s="1"/>
      <c r="H1" s="1"/>
      <c r="U1" s="145"/>
      <c r="W1" s="152" t="s">
        <v>245</v>
      </c>
    </row>
    <row r="2" ht="27.75" customHeight="1" spans="1:23">
      <c r="A2" s="3" t="s">
        <v>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"单位名称："&amp;"罗平县罗雄社区卫生服务中心"</f>
        <v>单位名称：罗平县罗雄社区卫生服务中心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5"/>
      <c r="W3" s="277" t="s">
        <v>2</v>
      </c>
    </row>
    <row r="4" ht="21.75" customHeight="1" spans="1:23">
      <c r="A4" s="8" t="s">
        <v>247</v>
      </c>
      <c r="B4" s="9" t="s">
        <v>203</v>
      </c>
      <c r="C4" s="8" t="s">
        <v>204</v>
      </c>
      <c r="D4" s="8" t="s">
        <v>202</v>
      </c>
      <c r="E4" s="9" t="s">
        <v>205</v>
      </c>
      <c r="F4" s="9" t="s">
        <v>206</v>
      </c>
      <c r="G4" s="9" t="s">
        <v>248</v>
      </c>
      <c r="H4" s="9" t="s">
        <v>249</v>
      </c>
      <c r="I4" s="10" t="s">
        <v>29</v>
      </c>
      <c r="J4" s="10" t="s">
        <v>250</v>
      </c>
      <c r="K4" s="10"/>
      <c r="L4" s="10"/>
      <c r="M4" s="10"/>
      <c r="N4" s="10" t="s">
        <v>211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6"/>
      <c r="F5" s="146"/>
      <c r="G5" s="146"/>
      <c r="H5" s="146"/>
      <c r="I5" s="10"/>
      <c r="J5" s="150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6"/>
      <c r="R5" s="9" t="s">
        <v>31</v>
      </c>
      <c r="S5" s="9" t="s">
        <v>37</v>
      </c>
      <c r="T5" s="9" t="s">
        <v>218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1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251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252</v>
      </c>
      <c r="D9" s="14"/>
      <c r="E9" s="14"/>
      <c r="F9" s="14"/>
      <c r="G9" s="14"/>
      <c r="H9" s="14"/>
      <c r="I9" s="15">
        <v>10</v>
      </c>
      <c r="J9" s="15"/>
      <c r="K9" s="15"/>
      <c r="L9" s="15"/>
      <c r="M9" s="15"/>
      <c r="N9" s="15"/>
      <c r="O9" s="15"/>
      <c r="P9" s="15"/>
      <c r="Q9" s="15"/>
      <c r="R9" s="15">
        <v>10</v>
      </c>
      <c r="S9" s="15">
        <v>10</v>
      </c>
      <c r="T9" s="15"/>
      <c r="U9" s="15"/>
      <c r="V9" s="15"/>
      <c r="W9" s="15"/>
    </row>
    <row r="10" ht="23.25" customHeight="1" spans="1:23">
      <c r="A10" s="13" t="s">
        <v>253</v>
      </c>
      <c r="B10" s="13" t="s">
        <v>254</v>
      </c>
      <c r="C10" s="13" t="s">
        <v>252</v>
      </c>
      <c r="D10" s="13" t="s">
        <v>43</v>
      </c>
      <c r="E10" s="13" t="s">
        <v>75</v>
      </c>
      <c r="F10" s="13" t="s">
        <v>76</v>
      </c>
      <c r="G10" s="13" t="s">
        <v>255</v>
      </c>
      <c r="H10" s="13" t="s">
        <v>173</v>
      </c>
      <c r="I10" s="15">
        <v>5</v>
      </c>
      <c r="J10" s="15"/>
      <c r="K10" s="15"/>
      <c r="L10" s="15"/>
      <c r="M10" s="15"/>
      <c r="N10" s="15"/>
      <c r="O10" s="15"/>
      <c r="P10" s="15"/>
      <c r="Q10" s="15"/>
      <c r="R10" s="15">
        <v>5</v>
      </c>
      <c r="S10" s="15">
        <v>5</v>
      </c>
      <c r="T10" s="15"/>
      <c r="U10" s="15"/>
      <c r="V10" s="15"/>
      <c r="W10" s="15"/>
    </row>
    <row r="11" ht="23.25" customHeight="1" spans="1:23">
      <c r="A11" s="13" t="s">
        <v>253</v>
      </c>
      <c r="B11" s="13" t="s">
        <v>254</v>
      </c>
      <c r="C11" s="13" t="s">
        <v>252</v>
      </c>
      <c r="D11" s="13" t="s">
        <v>43</v>
      </c>
      <c r="E11" s="13" t="s">
        <v>75</v>
      </c>
      <c r="F11" s="13" t="s">
        <v>76</v>
      </c>
      <c r="G11" s="13" t="s">
        <v>256</v>
      </c>
      <c r="H11" s="13" t="s">
        <v>191</v>
      </c>
      <c r="I11" s="15">
        <v>5</v>
      </c>
      <c r="J11" s="15"/>
      <c r="K11" s="15"/>
      <c r="L11" s="15"/>
      <c r="M11" s="15"/>
      <c r="N11" s="15"/>
      <c r="O11" s="15"/>
      <c r="P11" s="13"/>
      <c r="Q11" s="15"/>
      <c r="R11" s="15">
        <v>5</v>
      </c>
      <c r="S11" s="15">
        <v>5</v>
      </c>
      <c r="T11" s="15"/>
      <c r="U11" s="15"/>
      <c r="V11" s="15"/>
      <c r="W11" s="15"/>
    </row>
    <row r="12" ht="23.25" customHeight="1" spans="1:23">
      <c r="A12" s="13"/>
      <c r="B12" s="13"/>
      <c r="C12" s="13" t="s">
        <v>257</v>
      </c>
      <c r="D12" s="13"/>
      <c r="E12" s="13"/>
      <c r="F12" s="13"/>
      <c r="G12" s="13"/>
      <c r="H12" s="13"/>
      <c r="I12" s="15">
        <v>6</v>
      </c>
      <c r="J12" s="15"/>
      <c r="K12" s="15"/>
      <c r="L12" s="15"/>
      <c r="M12" s="15"/>
      <c r="N12" s="15"/>
      <c r="O12" s="15"/>
      <c r="P12" s="13"/>
      <c r="Q12" s="15"/>
      <c r="R12" s="15">
        <v>6</v>
      </c>
      <c r="S12" s="15">
        <v>6</v>
      </c>
      <c r="T12" s="15"/>
      <c r="U12" s="15"/>
      <c r="V12" s="15"/>
      <c r="W12" s="15"/>
    </row>
    <row r="13" ht="23.25" customHeight="1" spans="1:23">
      <c r="A13" s="13" t="s">
        <v>253</v>
      </c>
      <c r="B13" s="13" t="s">
        <v>258</v>
      </c>
      <c r="C13" s="13" t="s">
        <v>257</v>
      </c>
      <c r="D13" s="13" t="s">
        <v>43</v>
      </c>
      <c r="E13" s="13" t="s">
        <v>75</v>
      </c>
      <c r="F13" s="13" t="s">
        <v>76</v>
      </c>
      <c r="G13" s="13" t="s">
        <v>259</v>
      </c>
      <c r="H13" s="13" t="s">
        <v>176</v>
      </c>
      <c r="I13" s="15">
        <v>2</v>
      </c>
      <c r="J13" s="15"/>
      <c r="K13" s="15"/>
      <c r="L13" s="15"/>
      <c r="M13" s="15"/>
      <c r="N13" s="15"/>
      <c r="O13" s="15"/>
      <c r="P13" s="13"/>
      <c r="Q13" s="15"/>
      <c r="R13" s="15">
        <v>2</v>
      </c>
      <c r="S13" s="15">
        <v>2</v>
      </c>
      <c r="T13" s="15"/>
      <c r="U13" s="15"/>
      <c r="V13" s="15"/>
      <c r="W13" s="15"/>
    </row>
    <row r="14" ht="23.25" customHeight="1" spans="1:23">
      <c r="A14" s="13" t="s">
        <v>253</v>
      </c>
      <c r="B14" s="13" t="s">
        <v>258</v>
      </c>
      <c r="C14" s="13" t="s">
        <v>257</v>
      </c>
      <c r="D14" s="13" t="s">
        <v>43</v>
      </c>
      <c r="E14" s="13" t="s">
        <v>75</v>
      </c>
      <c r="F14" s="13" t="s">
        <v>76</v>
      </c>
      <c r="G14" s="13" t="s">
        <v>260</v>
      </c>
      <c r="H14" s="13" t="s">
        <v>182</v>
      </c>
      <c r="I14" s="15">
        <v>4</v>
      </c>
      <c r="J14" s="15"/>
      <c r="K14" s="15"/>
      <c r="L14" s="15"/>
      <c r="M14" s="15"/>
      <c r="N14" s="15"/>
      <c r="O14" s="15"/>
      <c r="P14" s="13"/>
      <c r="Q14" s="15"/>
      <c r="R14" s="15">
        <v>4</v>
      </c>
      <c r="S14" s="15">
        <v>4</v>
      </c>
      <c r="T14" s="15"/>
      <c r="U14" s="15"/>
      <c r="V14" s="15"/>
      <c r="W14" s="15"/>
    </row>
    <row r="15" ht="18.75" customHeight="1" spans="1:23">
      <c r="A15" s="147" t="s">
        <v>93</v>
      </c>
      <c r="B15" s="148"/>
      <c r="C15" s="148"/>
      <c r="D15" s="148"/>
      <c r="E15" s="148"/>
      <c r="F15" s="148"/>
      <c r="G15" s="148"/>
      <c r="H15" s="149"/>
      <c r="I15" s="15">
        <v>16</v>
      </c>
      <c r="J15" s="15"/>
      <c r="K15" s="15"/>
      <c r="L15" s="15"/>
      <c r="M15" s="15"/>
      <c r="N15" s="15"/>
      <c r="O15" s="15"/>
      <c r="P15" s="15"/>
      <c r="Q15" s="15"/>
      <c r="R15" s="15">
        <v>16</v>
      </c>
      <c r="S15" s="15">
        <v>16</v>
      </c>
      <c r="T15" s="15"/>
      <c r="U15" s="15"/>
      <c r="V15" s="15"/>
      <c r="W15" s="15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钱丽萍</cp:lastModifiedBy>
  <dcterms:created xsi:type="dcterms:W3CDTF">2024-02-22T02:03:00Z</dcterms:created>
  <dcterms:modified xsi:type="dcterms:W3CDTF">2024-08-28T07:30:47Z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369775F71B49456B898EFB4A32E7483D_12</vt:lpwstr>
  </property>
</Properties>
</file>