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 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 02-3'!$A:$A,'财政拨款支出明细表（按经济科目分类） 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<sst xmlns="http://schemas.openxmlformats.org/spreadsheetml/2006/main" count="852" uniqueCount="363">
  <si>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</si>
  <si>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</si>
  <si>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</si>
  <si>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</si>
  <si>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</si>
  <si>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</si>
  <si>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</si>
  <si>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</si>
  <si>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</si>
  <si>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</si>
  <si>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</si>
  <si>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</si>
  <si>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</si>
  <si>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</si>
  <si>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</si>
  <si>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</si>
  <si>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</si>
  <si>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</si>
  <si>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</si>
  <si>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</si>
  <si>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</si>
  <si>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</si>
  <si>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</si>
  <si>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</si>
  <si>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</si>
  <si>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</si>
  <si>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</si>
  <si>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</si>
  <si>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</si>
  <si>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</si>
  <si>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</si>
  <si>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</si>
  <si>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</si>
  <si>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</si>
  <si>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</si>
  <si>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</si>
  <si>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</si>
  <si>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</si>
  <si>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</si>
  <si>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</si>
  <si>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</si>
  <si>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</si>
  <si>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</si>
  <si>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罗平县长底卫生院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</si>
  <si>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</si>
  <si>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</si>
  <si>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</si>
  <si>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</si>
  <si>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</si>
  <si>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</si>
  <si>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</si>
  <si>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</si>
  <si>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</si>
  <si>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</si>
  <si>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</si>
  <si>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</si>
  <si>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</si>
  <si>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</si>
  <si>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</si>
  <si>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</si>
  <si>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</si>
  <si>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</si>
  <si>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</si>
  <si>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</si>
  <si>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</si>
  <si>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</si>
  <si>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</si>
  <si>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</si>
  <si>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</si>
  <si>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</si>
  <si>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</si>
  <si>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</si>
  <si>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</si>
  <si>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</si>
  <si>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</si>
  <si>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</si>
  <si>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</si>
  <si>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</si>
  <si>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</si>
  <si>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</si>
  <si>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</si>
  <si>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</si>
  <si>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</si>
  <si>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</si>
  <si>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</si>
  <si>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</si>
  <si>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</si>
  <si>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</si>
  <si>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</si>
  <si>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</si>
  <si>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</si>
  <si>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</si>
  <si>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</si>
  <si>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</si>
  <si>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</si>
  <si>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</si>
  <si>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</si>
  <si>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</si>
  <si>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</si>
  <si>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</si>
  <si>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</si>
  <si>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</si>
  <si>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</si>
  <si>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</si>
  <si>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</si>
  <si>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</si>
  <si>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</si>
  <si>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</si>
  <si>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</si>
  <si>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</si>
  <si>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</si>
  <si>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</si>
  <si>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</si>
  <si>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</si>
  <si>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</si>
  <si>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</si>
  <si>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</si>
  <si>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</si>
  <si>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</si>
  <si>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</si>
  <si>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</si>
  <si>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</si>
  <si>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</si>
  <si>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</si>
  <si>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</si>
  <si>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</si>
  <si>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</si>
  <si>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</si>
  <si>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</si>
  <si>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</si>
  <si>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</si>
  <si>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</si>
  <si>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</si>
  <si>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</si>
  <si>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</si>
  <si>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</si>
  <si>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</si>
  <si>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</si>
  <si>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</si>
  <si>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</si>
  <si>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</si>
  <si>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</si>
  <si>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</si>
  <si>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</si>
  <si>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</si>
  <si>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</si>
  <si>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</si>
  <si>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</si>
  <si>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</si>
  <si>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</si>
  <si>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</si>
  <si>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</si>
  <si>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</si>
  <si>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</si>
  <si>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</si>
  <si>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</si>
  <si>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</si>
  <si>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</si>
  <si>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</si>
  <si>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</si>
  <si>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</si>
  <si>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</si>
  <si>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</si>
  <si>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</si>
  <si>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</si>
  <si>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</si>
  <si>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</si>
  <si>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</si>
  <si>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</si>
  <si>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</si>
  <si>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</si>
  <si>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</si>
  <si>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</si>
  <si>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</si>
  <si>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</si>
  <si>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</si>
  <si>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</si>
  <si>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</si>
  <si>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</si>
  <si>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</si>
  <si>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</si>
  <si>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</si>
  <si>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</si>
  <si>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</si>
  <si>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说明：罗平县长底卫生院无一般公共预算“三公”经费支出预算支出，故此表无为空。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</si>
  <si>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</si>
  <si>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</si>
  <si>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</si>
  <si>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</si>
  <si>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</si>
  <si>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</si>
  <si>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</si>
  <si>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</si>
  <si>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</si>
  <si>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</si>
  <si>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</si>
  <si>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</si>
  <si>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</si>
  <si>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</si>
  <si>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</si>
  <si>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</si>
  <si>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</si>
  <si>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</si>
  <si>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</si>
  <si>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</si>
  <si>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530324210000000002382</t>
  </si>
  <si>
    <t>事业人员支出工资</t>
  </si>
  <si>
    <t>30101</t>
  </si>
  <si>
    <t>30102</t>
  </si>
  <si>
    <t>30107</t>
  </si>
  <si>
    <t>530324210000000002383</t>
  </si>
  <si>
    <t>30108</t>
  </si>
  <si>
    <t>530324210000000002384</t>
  </si>
  <si>
    <t>社会保障缴费（职业年金缴费）</t>
  </si>
  <si>
    <t>30109</t>
  </si>
  <si>
    <t>30110</t>
  </si>
  <si>
    <t>30112</t>
  </si>
  <si>
    <t>530324210000000002385</t>
  </si>
  <si>
    <t>30113</t>
  </si>
  <si>
    <t>530324210000000002388</t>
  </si>
  <si>
    <t>30228</t>
  </si>
  <si>
    <t>530324210000000002389</t>
  </si>
  <si>
    <t>一般公用经费</t>
  </si>
  <si>
    <t>30229</t>
  </si>
  <si>
    <t>30299</t>
  </si>
  <si>
    <t>530324210000000002386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</si>
  <si>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</si>
  <si>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</si>
  <si>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</si>
  <si>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</si>
  <si>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</si>
  <si>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</si>
  <si>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</si>
  <si>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</si>
  <si>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</si>
  <si>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</si>
  <si>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530324241100002184642</t>
  </si>
  <si>
    <t>30217</t>
  </si>
  <si>
    <t>30239</t>
  </si>
  <si>
    <t>政府采购自有资金</t>
  </si>
  <si>
    <t>530324241100002165452</t>
  </si>
  <si>
    <t>30201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</si>
  <si>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</si>
  <si>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</si>
  <si>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</si>
  <si>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</si>
  <si>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</si>
  <si>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</si>
  <si>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</si>
  <si>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</si>
  <si>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</si>
  <si>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</si>
  <si>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</si>
  <si>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</si>
  <si>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三公经费预算资金</t>
  </si>
  <si>
    <t>产出指标</t>
  </si>
  <si>
    <t>数量指标</t>
  </si>
  <si>
    <t>&gt;=</t>
  </si>
  <si>
    <t>90</t>
  </si>
  <si>
    <t>%</t>
  </si>
  <si>
    <t>定量指标</t>
  </si>
  <si>
    <t>成本指标</t>
  </si>
  <si>
    <t>经济成本指标</t>
  </si>
  <si>
    <t>=</t>
  </si>
  <si>
    <t>85</t>
  </si>
  <si>
    <t>节约资源</t>
  </si>
  <si>
    <t>效益指标</t>
  </si>
  <si>
    <t>经济效益指标</t>
  </si>
  <si>
    <t>满意度指标</t>
  </si>
  <si>
    <t>服务对象满意度指标</t>
  </si>
  <si>
    <t>有效利用</t>
  </si>
  <si>
    <t>不断巩固医疗业务发展，进一步提升辖区内人民群众基本医疗及公共卫生服务。</t>
  </si>
  <si>
    <t>完成政府采购任务，保证单位业务正常运转。</t>
  </si>
  <si>
    <t>100</t>
  </si>
  <si>
    <t>购买办公用品</t>
  </si>
  <si>
    <t>医院服务能力提升</t>
  </si>
  <si>
    <t>持续提高</t>
  </si>
  <si>
    <t>年</t>
  </si>
  <si>
    <t>定性指标</t>
  </si>
  <si>
    <t>单位职工满意度</t>
  </si>
  <si>
    <t>说明：罗平县长底卫生院无部门项目绩效预算支出（本级下达），故此表无为空。</t>
  </si>
  <si>
    <t>预算05-3表</t>
  </si>
  <si>
    <t>项目支出绩效目标表（另文下达）</t>
  </si>
  <si>
    <t>说明：罗平县长底卫生院无部门项目绩效预算支出（另文下达），故此表无为空。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</si>
  <si>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</si>
  <si>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</si>
  <si>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</si>
  <si>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</si>
  <si>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</si>
  <si>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说明：罗平县长底卫生院无政府基金预算支出，故此表无为空。</t>
  </si>
  <si>
    <t>国有资本经营预算支出预算表</t>
  </si>
  <si>
    <t>本年国有资本经营预算支出</t>
  </si>
  <si>
    <t>说明：罗平县长底卫生院无国有资本经营预算支出，故此表无为空。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</si>
  <si>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</si>
  <si>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</si>
  <si>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</si>
  <si>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</si>
  <si>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</si>
  <si>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</si>
  <si>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</si>
  <si>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</si>
  <si>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</si>
  <si>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</si>
  <si>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</si>
  <si>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政府采购预算资金</t>
  </si>
  <si>
    <t>货物类</t>
  </si>
  <si>
    <t>万元</t>
  </si>
  <si>
    <t>其他交通费预算资金</t>
  </si>
  <si>
    <t>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</si>
  <si>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</si>
  <si>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</si>
  <si>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</si>
  <si>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</si>
  <si>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</si>
  <si>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</si>
  <si>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</si>
  <si>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</si>
  <si>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</si>
  <si>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</si>
  <si>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说明：罗平县长底卫生院无政府购买服务预算支出，故此表无为空。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</si>
  <si>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</si>
  <si>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</si>
  <si>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</si>
  <si>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</si>
  <si>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</si>
  <si>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</si>
  <si>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</si>
  <si>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</si>
  <si>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</si>
  <si>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</si>
  <si>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</si>
  <si>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</si>
  <si>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</si>
  <si>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</si>
  <si>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</si>
  <si>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</si>
  <si>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</si>
  <si>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</si>
  <si>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说明：罗平县长底卫生院无县对下转移支付预算支出，故此表无为空。</t>
  </si>
  <si>
    <t>预算10-2表</t>
  </si>
  <si>
    <t>县对下转移支付绩效目标表</t>
  </si>
  <si>
    <t>单位名称：罗平县长底卫生院</t>
  </si>
  <si>
    <t/>
  </si>
  <si>
    <t>说明：罗平县长底卫生院无县对下转移支付绩效目标，故此表无为空。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</si>
  <si>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</si>
  <si>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</si>
  <si>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</si>
  <si>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</si>
  <si>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</si>
  <si>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</si>
  <si>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</si>
  <si>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</si>
  <si>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</si>
  <si>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说明：罗平县长底卫生院无新增资产配置表，故此表无为空。</t>
  </si>
  <si>
    <t>预算12表</t>
  </si>
  <si>
    <t>上级补助项目支出预算表</t>
  </si>
  <si>
    <t>上级补助</t>
  </si>
  <si>
    <t>说明：罗平县长底卫生院无上级补助项目预算支出，故此表无为空。</t>
  </si>
  <si>
    <t>预算13表</t>
  </si>
  <si>
    <t>部门项目中期规划预算表</t>
  </si>
  <si>
    <t>项目级次</t>
  </si>
  <si>
    <t>2024年-2026年</t>
  </si>
  <si>
    <t>说明：罗平县长底卫生院无部门项目中期规划预算支出，故此表无为空。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</si>
</sst>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hh:mm:ss"/>
    <numFmt numFmtId="178" formatCode="#,##0.00;\-#,##0.00;;@"/>
    <numFmt numFmtId="179" formatCode="yyyy/mm/dd\ hh:mm:ss"/>
    <numFmt numFmtId="41" formatCode="_ * #,##0_ ;_ * \-#,##0_ ;_ * &quot;-&quot;_ ;_ @_ "/>
    <numFmt numFmtId="180" formatCode="yyyy/mm/dd"/>
    <numFmt numFmtId="181" formatCode="#,##0;\-#,##0;;@"/>
  </numFmts>
  <fonts count="5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9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rgb="FF000000"/>
      <name val="Microsoft YaHei UI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32" fillId="0" borderId="0">
      <alignment horizontal="center" vertical="center"/>
    </xf>
    <xf numFmtId="0" fontId="4" fillId="0" borderId="12">
      <alignment horizontal="center" vertical="center" wrapText="1"/>
    </xf>
    <xf numFmtId="0" fontId="38" fillId="4" borderId="18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5" fillId="18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9" fontId="40" fillId="0" borderId="1">
      <alignment horizontal="right" vertical="center"/>
    </xf>
    <xf numFmtId="0" fontId="36" fillId="3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3" fillId="0" borderId="14">
      <alignment horizontal="right" vertical="center"/>
      <protection locked="0"/>
    </xf>
    <xf numFmtId="0" fontId="4" fillId="0" borderId="0"/>
    <xf numFmtId="0" fontId="3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52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14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4">
      <alignment horizontal="left" vertical="center"/>
    </xf>
    <xf numFmtId="0" fontId="4" fillId="0" borderId="13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4" fillId="0" borderId="0">
      <alignment vertical="top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0" fillId="11" borderId="21" applyNumberFormat="0" applyFont="0" applyAlignment="0" applyProtection="0">
      <alignment vertical="center"/>
    </xf>
    <xf numFmtId="0" fontId="3" fillId="0" borderId="14">
      <alignment horizontal="left" vertical="center" wrapText="1"/>
    </xf>
    <xf numFmtId="0" fontId="4" fillId="0" borderId="14">
      <alignment horizontal="center" vertical="center"/>
      <protection locked="0"/>
    </xf>
    <xf numFmtId="0" fontId="42" fillId="15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39" fillId="0" borderId="19" applyNumberFormat="0" applyFill="0" applyAlignment="0" applyProtection="0">
      <alignment vertical="center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42" fillId="10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4" fillId="0" borderId="17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7" fillId="6" borderId="20" applyNumberFormat="0" applyAlignment="0" applyProtection="0">
      <alignment vertical="center"/>
    </xf>
    <xf numFmtId="0" fontId="4" fillId="0" borderId="12">
      <alignment horizontal="center" vertical="center"/>
    </xf>
    <xf numFmtId="0" fontId="1" fillId="0" borderId="5">
      <alignment horizontal="center" vertical="center" wrapText="1"/>
      <protection locked="0"/>
    </xf>
    <xf numFmtId="0" fontId="41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8" fillId="12" borderId="22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56" fillId="0" borderId="24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4" fillId="0" borderId="0">
      <alignment vertical="top"/>
      <protection locked="0"/>
    </xf>
    <xf numFmtId="0" fontId="53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5" fillId="17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5" fillId="2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5" fillId="2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42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5" fillId="2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4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42" fillId="14" borderId="0" applyNumberFormat="0" applyBorder="0" applyAlignment="0" applyProtection="0">
      <alignment vertical="center"/>
    </xf>
    <xf numFmtId="180" fontId="40" fillId="0" borderId="1">
      <alignment horizontal="right" vertical="center"/>
    </xf>
    <xf numFmtId="4" fontId="37" fillId="0" borderId="15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12">
      <alignment horizontal="center" vertical="center" wrapText="1"/>
      <protection locked="0"/>
    </xf>
    <xf numFmtId="0" fontId="4" fillId="0" borderId="2">
      <alignment horizontal="center" vertical="center"/>
    </xf>
    <xf numFmtId="0" fontId="13" fillId="0" borderId="0">
      <alignment vertical="top"/>
    </xf>
    <xf numFmtId="0" fontId="13" fillId="0" borderId="0"/>
    <xf numFmtId="0" fontId="1" fillId="0" borderId="13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40" fillId="0" borderId="1">
      <alignment horizontal="right" vertical="center"/>
    </xf>
    <xf numFmtId="49" fontId="15" fillId="0" borderId="0">
      <protection locked="0"/>
    </xf>
    <xf numFmtId="176" fontId="3" fillId="0" borderId="1">
      <alignment horizontal="right" vertical="center" wrapText="1"/>
      <protection locked="0"/>
    </xf>
    <xf numFmtId="0" fontId="1" fillId="0" borderId="14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55" fillId="0" borderId="6">
      <alignment horizontal="center" vertical="center"/>
    </xf>
    <xf numFmtId="0" fontId="4" fillId="0" borderId="5">
      <alignment horizontal="center" vertical="center"/>
    </xf>
    <xf numFmtId="0" fontId="4" fillId="0" borderId="12">
      <alignment horizontal="center" vertical="center"/>
    </xf>
    <xf numFmtId="178" fontId="40" fillId="0" borderId="1">
      <alignment horizontal="right" vertical="center"/>
    </xf>
    <xf numFmtId="0" fontId="3" fillId="0" borderId="14">
      <alignment horizontal="left" vertical="center" wrapText="1"/>
    </xf>
    <xf numFmtId="0" fontId="4" fillId="0" borderId="0">
      <protection locked="0"/>
    </xf>
    <xf numFmtId="49" fontId="40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4" fillId="0" borderId="0">
      <alignment vertical="top"/>
      <protection locked="0"/>
    </xf>
    <xf numFmtId="178" fontId="40" fillId="0" borderId="1">
      <alignment horizontal="right" vertical="center"/>
    </xf>
    <xf numFmtId="177" fontId="40" fillId="0" borderId="1">
      <alignment horizontal="right" vertical="center"/>
    </xf>
    <xf numFmtId="49" fontId="1" fillId="0" borderId="0"/>
    <xf numFmtId="181" fontId="40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55" fillId="0" borderId="7">
      <alignment horizontal="center" vertical="center"/>
    </xf>
    <xf numFmtId="0" fontId="13" fillId="0" borderId="1"/>
    <xf numFmtId="0" fontId="37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37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13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32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37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5">
      <alignment horizontal="right" vertical="center"/>
      <protection locked="0"/>
    </xf>
    <xf numFmtId="4" fontId="37" fillId="0" borderId="1">
      <alignment horizontal="right" vertical="center"/>
    </xf>
    <xf numFmtId="0" fontId="44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5">
      <alignment horizontal="right" vertical="center"/>
    </xf>
    <xf numFmtId="4" fontId="37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4" fillId="0" borderId="0">
      <alignment vertical="top"/>
      <protection locked="0"/>
    </xf>
    <xf numFmtId="0" fontId="1" fillId="0" borderId="16">
      <alignment horizontal="center" vertical="center" wrapText="1"/>
    </xf>
    <xf numFmtId="0" fontId="3" fillId="0" borderId="15">
      <alignment horizontal="center" vertical="center"/>
    </xf>
    <xf numFmtId="0" fontId="1" fillId="0" borderId="0"/>
    <xf numFmtId="0" fontId="27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55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16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2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15" fillId="0" borderId="0">
      <alignment horizontal="right"/>
      <protection locked="0"/>
    </xf>
    <xf numFmtId="0" fontId="3" fillId="0" borderId="4">
      <alignment horizontal="left" vertical="center" wrapText="1"/>
    </xf>
    <xf numFmtId="0" fontId="37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6" fillId="0" borderId="0">
      <alignment horizontal="center" vertical="center" wrapText="1"/>
      <protection locked="0"/>
    </xf>
    <xf numFmtId="0" fontId="1" fillId="0" borderId="15">
      <alignment horizontal="center" vertical="center" wrapText="1"/>
      <protection locked="0"/>
    </xf>
    <xf numFmtId="0" fontId="37" fillId="0" borderId="1">
      <alignment horizontal="center" vertical="center"/>
      <protection locked="0"/>
    </xf>
    <xf numFmtId="0" fontId="44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31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4">
      <alignment horizontal="left" vertical="center" wrapText="1"/>
    </xf>
    <xf numFmtId="0" fontId="1" fillId="0" borderId="14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4">
      <alignment horizontal="right" vertical="center"/>
    </xf>
    <xf numFmtId="3" fontId="4" fillId="0" borderId="14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4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12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4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4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7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7" fillId="0" borderId="1">
      <alignment horizontal="right" vertical="center"/>
    </xf>
    <xf numFmtId="0" fontId="44" fillId="0" borderId="0">
      <alignment vertical="top"/>
      <protection locked="0"/>
    </xf>
    <xf numFmtId="49" fontId="1" fillId="0" borderId="0"/>
    <xf numFmtId="0" fontId="16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/>
    </xf>
    <xf numFmtId="0" fontId="44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23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24" fillId="0" borderId="1">
      <alignment horizontal="center" vertical="center" wrapText="1"/>
    </xf>
    <xf numFmtId="4" fontId="3" fillId="0" borderId="1">
      <alignment horizontal="right" vertical="center"/>
    </xf>
    <xf numFmtId="0" fontId="24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24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24" fillId="0" borderId="0">
      <alignment wrapText="1"/>
    </xf>
    <xf numFmtId="0" fontId="3" fillId="0" borderId="0">
      <alignment horizontal="right" wrapText="1"/>
    </xf>
    <xf numFmtId="0" fontId="1" fillId="0" borderId="0"/>
    <xf numFmtId="0" fontId="44" fillId="0" borderId="0">
      <alignment vertical="top"/>
      <protection locked="0"/>
    </xf>
    <xf numFmtId="0" fontId="4" fillId="0" borderId="6">
      <alignment horizontal="center" vertical="center"/>
    </xf>
    <xf numFmtId="0" fontId="24" fillId="0" borderId="0">
      <alignment horizontal="center"/>
    </xf>
    <xf numFmtId="0" fontId="24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4" fillId="0" borderId="0">
      <alignment vertical="top"/>
      <protection locked="0"/>
    </xf>
    <xf numFmtId="0" fontId="1" fillId="0" borderId="1">
      <alignment horizontal="center"/>
    </xf>
    <xf numFmtId="49" fontId="15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4">
      <alignment horizontal="center" vertical="center" wrapText="1"/>
    </xf>
    <xf numFmtId="0" fontId="4" fillId="0" borderId="25">
      <alignment horizontal="center" vertical="center"/>
    </xf>
    <xf numFmtId="0" fontId="4" fillId="0" borderId="14">
      <alignment horizontal="center" vertical="center"/>
    </xf>
    <xf numFmtId="0" fontId="3" fillId="0" borderId="16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4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4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4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4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6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4" fillId="0" borderId="0">
      <alignment vertical="top"/>
      <protection locked="0"/>
    </xf>
    <xf numFmtId="0" fontId="4" fillId="0" borderId="7">
      <alignment horizontal="center" vertical="center"/>
    </xf>
    <xf numFmtId="0" fontId="15" fillId="0" borderId="0">
      <alignment horizontal="right"/>
      <protection locked="0"/>
    </xf>
    <xf numFmtId="0" fontId="16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6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6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6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6" fontId="3" fillId="0" borderId="1">
      <alignment horizontal="right" vertical="center"/>
      <protection locked="0"/>
    </xf>
    <xf numFmtId="0" fontId="16" fillId="0" borderId="0">
      <alignment horizontal="center" vertical="center"/>
    </xf>
    <xf numFmtId="176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4">
      <alignment horizontal="center" vertical="center"/>
    </xf>
    <xf numFmtId="0" fontId="4" fillId="0" borderId="6">
      <alignment horizontal="center" vertical="center" wrapText="1"/>
    </xf>
    <xf numFmtId="0" fontId="3" fillId="0" borderId="16">
      <alignment horizontal="left" vertical="center"/>
    </xf>
    <xf numFmtId="0" fontId="3" fillId="0" borderId="0">
      <alignment vertical="top"/>
      <protection locked="0"/>
    </xf>
    <xf numFmtId="0" fontId="3" fillId="0" borderId="14">
      <alignment horizontal="right" vertical="center"/>
    </xf>
    <xf numFmtId="0" fontId="2" fillId="0" borderId="0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" fillId="0" borderId="16">
      <alignment horizontal="center" vertical="center"/>
      <protection locked="0"/>
    </xf>
    <xf numFmtId="0" fontId="4" fillId="0" borderId="16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4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5">
      <alignment horizontal="center" vertical="center"/>
    </xf>
    <xf numFmtId="0" fontId="3" fillId="0" borderId="14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6">
      <alignment horizontal="center" vertical="center" wrapText="1"/>
    </xf>
    <xf numFmtId="0" fontId="1" fillId="0" borderId="0">
      <alignment vertical="center"/>
    </xf>
    <xf numFmtId="0" fontId="3" fillId="0" borderId="14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6">
      <alignment horizontal="center" vertical="center"/>
      <protection locked="0"/>
    </xf>
    <xf numFmtId="0" fontId="4" fillId="0" borderId="16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4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14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14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13" fillId="0" borderId="0">
      <alignment vertical="top"/>
    </xf>
    <xf numFmtId="0" fontId="4" fillId="0" borderId="25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13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44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4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44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4" fillId="0" borderId="0">
      <alignment vertical="top"/>
      <protection locked="0"/>
    </xf>
    <xf numFmtId="0" fontId="40" fillId="0" borderId="0">
      <alignment vertical="top"/>
      <protection locked="0"/>
    </xf>
  </cellStyleXfs>
  <cellXfs count="29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8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2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7" fillId="0" borderId="0" xfId="665" applyFont="1" applyFill="1" applyBorder="1" applyAlignment="1" applyProtection="1">
      <alignment vertical="top"/>
      <protection locked="0"/>
    </xf>
    <xf numFmtId="0" fontId="8" fillId="0" borderId="0" xfId="665" applyFont="1" applyFill="1" applyBorder="1" applyAlignment="1" applyProtection="1">
      <alignment vertical="center"/>
    </xf>
    <xf numFmtId="0" fontId="9" fillId="0" borderId="0" xfId="665" applyFont="1" applyFill="1" applyBorder="1" applyAlignment="1" applyProtection="1">
      <alignment horizontal="center" vertical="center"/>
    </xf>
    <xf numFmtId="0" fontId="10" fillId="0" borderId="0" xfId="665" applyFont="1" applyFill="1" applyBorder="1" applyAlignment="1" applyProtection="1">
      <alignment horizontal="center" vertical="center"/>
    </xf>
    <xf numFmtId="0" fontId="10" fillId="0" borderId="0" xfId="665" applyFont="1" applyFill="1" applyBorder="1" applyAlignment="1" applyProtection="1">
      <alignment horizontal="center" vertical="center"/>
      <protection locked="0"/>
    </xf>
    <xf numFmtId="0" fontId="7" fillId="0" borderId="0" xfId="665" applyFont="1" applyFill="1" applyBorder="1" applyAlignment="1" applyProtection="1">
      <alignment horizontal="left" vertical="center"/>
      <protection locked="0"/>
    </xf>
    <xf numFmtId="0" fontId="11" fillId="0" borderId="1" xfId="665" applyFont="1" applyFill="1" applyBorder="1" applyAlignment="1" applyProtection="1">
      <alignment horizontal="center" vertical="center" wrapText="1"/>
    </xf>
    <xf numFmtId="0" fontId="11" fillId="0" borderId="1" xfId="665" applyFont="1" applyFill="1" applyBorder="1" applyAlignment="1" applyProtection="1">
      <alignment horizontal="center" vertical="center"/>
      <protection locked="0"/>
    </xf>
    <xf numFmtId="0" fontId="11" fillId="0" borderId="1" xfId="665" applyFont="1" applyFill="1" applyBorder="1" applyAlignment="1" applyProtection="1">
      <alignment horizontal="center" vertical="center" wrapText="1"/>
      <protection locked="0"/>
    </xf>
    <xf numFmtId="0" fontId="12" fillId="0" borderId="1" xfId="665" applyFont="1" applyFill="1" applyBorder="1" applyAlignment="1" applyProtection="1">
      <alignment horizontal="left" vertical="center" wrapText="1"/>
    </xf>
    <xf numFmtId="0" fontId="12" fillId="0" borderId="1" xfId="665" applyFont="1" applyFill="1" applyBorder="1" applyAlignment="1" applyProtection="1">
      <alignment vertical="center" wrapText="1"/>
    </xf>
    <xf numFmtId="0" fontId="12" fillId="0" borderId="1" xfId="665" applyFont="1" applyFill="1" applyBorder="1" applyAlignment="1" applyProtection="1">
      <alignment horizontal="center" vertical="center" wrapText="1"/>
    </xf>
    <xf numFmtId="0" fontId="12" fillId="0" borderId="1" xfId="665" applyFont="1" applyFill="1" applyBorder="1" applyAlignment="1" applyProtection="1">
      <alignment horizontal="center" vertical="center"/>
      <protection locked="0"/>
    </xf>
    <xf numFmtId="0" fontId="7" fillId="0" borderId="1" xfId="665" applyFont="1" applyFill="1" applyBorder="1" applyAlignment="1" applyProtection="1">
      <alignment horizontal="left" vertical="center" wrapText="1"/>
      <protection locked="0"/>
    </xf>
    <xf numFmtId="0" fontId="12" fillId="0" borderId="0" xfId="665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/>
    <xf numFmtId="0" fontId="1" fillId="0" borderId="0" xfId="574" applyFont="1" applyBorder="1">
      <alignment horizontal="right" vertical="center"/>
    </xf>
    <xf numFmtId="0" fontId="13" fillId="0" borderId="0" xfId="577" applyFont="1" applyBorder="1">
      <alignment vertical="top"/>
    </xf>
    <xf numFmtId="0" fontId="14" fillId="0" borderId="0" xfId="560" applyFont="1" applyBorder="1">
      <alignment horizontal="center" vertical="center" wrapText="1"/>
    </xf>
    <xf numFmtId="0" fontId="14" fillId="0" borderId="0" xfId="566" applyFont="1" applyBorder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8" applyFont="1" applyBorder="1">
      <alignment horizontal="center" vertical="center" wrapText="1"/>
    </xf>
    <xf numFmtId="0" fontId="4" fillId="0" borderId="4" xfId="589" applyBorder="1" applyAlignment="1">
      <alignment horizontal="center" vertical="center" wrapText="1"/>
      <protection locked="0"/>
    </xf>
    <xf numFmtId="0" fontId="4" fillId="0" borderId="1" xfId="564" applyFont="1" applyBorder="1">
      <alignment horizontal="center" vertical="center"/>
    </xf>
    <xf numFmtId="0" fontId="4" fillId="0" borderId="1" xfId="589">
      <alignment horizontal="center" vertical="center"/>
      <protection locked="0"/>
    </xf>
    <xf numFmtId="0" fontId="4" fillId="0" borderId="1" xfId="564">
      <alignment horizontal="center" vertical="center"/>
    </xf>
    <xf numFmtId="0" fontId="4" fillId="0" borderId="1" xfId="565" applyFont="1" applyBorder="1">
      <alignment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178" fontId="5" fillId="0" borderId="5" xfId="0" applyNumberFormat="1" applyFont="1" applyBorder="1" applyAlignment="1">
      <alignment horizontal="right" vertical="center"/>
    </xf>
    <xf numFmtId="0" fontId="0" fillId="0" borderId="10" xfId="0" applyBorder="1"/>
    <xf numFmtId="0" fontId="4" fillId="0" borderId="0" xfId="589" applyFont="1" applyBorder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2" xfId="408" applyFont="1" applyBorder="1">
      <alignment horizontal="center" vertical="center" wrapText="1"/>
    </xf>
    <xf numFmtId="0" fontId="4" fillId="0" borderId="12" xfId="418" applyFont="1" applyBorder="1">
      <alignment horizontal="center" vertical="center" wrapText="1"/>
      <protection locked="0"/>
    </xf>
    <xf numFmtId="0" fontId="4" fillId="0" borderId="13" xfId="411" applyFont="1" applyBorder="1">
      <alignment horizontal="center" vertical="center" wrapText="1"/>
    </xf>
    <xf numFmtId="0" fontId="4" fillId="0" borderId="13" xfId="30" applyFont="1" applyBorder="1">
      <alignment horizontal="center" vertical="center" wrapText="1"/>
      <protection locked="0"/>
    </xf>
    <xf numFmtId="0" fontId="4" fillId="0" borderId="14" xfId="414" applyFont="1" applyBorder="1">
      <alignment horizontal="center" vertical="center" wrapText="1"/>
    </xf>
    <xf numFmtId="0" fontId="4" fillId="0" borderId="14" xfId="421" applyFont="1" applyBorder="1">
      <alignment horizontal="center" vertical="center" wrapText="1"/>
      <protection locked="0"/>
    </xf>
    <xf numFmtId="0" fontId="3" fillId="0" borderId="14" xfId="140" applyFont="1" applyBorder="1">
      <alignment horizontal="left" vertical="center" wrapText="1"/>
    </xf>
    <xf numFmtId="0" fontId="3" fillId="0" borderId="14" xfId="425" applyFont="1" applyBorder="1">
      <alignment horizontal="right" vertical="center"/>
      <protection locked="0"/>
    </xf>
    <xf numFmtId="0" fontId="3" fillId="0" borderId="15" xfId="528" applyFont="1" applyBorder="1">
      <alignment horizontal="center" vertical="center"/>
    </xf>
    <xf numFmtId="0" fontId="3" fillId="0" borderId="16" xfId="417" applyFont="1" applyBorder="1">
      <alignment horizontal="left" vertical="center"/>
    </xf>
    <xf numFmtId="0" fontId="3" fillId="0" borderId="14" xfId="29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6" xfId="534" applyFont="1" applyBorder="1">
      <alignment horizontal="center" vertical="center" wrapText="1"/>
    </xf>
    <xf numFmtId="0" fontId="4" fillId="0" borderId="16" xfId="545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6" xfId="546" applyFont="1" applyBorder="1">
      <alignment horizontal="center" vertical="center" wrapText="1"/>
      <protection locked="0"/>
    </xf>
    <xf numFmtId="0" fontId="4" fillId="0" borderId="14" xfId="499" applyFont="1" applyBorder="1">
      <alignment horizontal="center" vertical="center"/>
    </xf>
    <xf numFmtId="0" fontId="4" fillId="0" borderId="14" xfId="42" applyFont="1" applyBorder="1">
      <alignment horizontal="center" vertical="center"/>
      <protection locked="0"/>
    </xf>
    <xf numFmtId="0" fontId="3" fillId="0" borderId="14" xfId="5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5" fillId="0" borderId="0" xfId="248" applyFont="1" applyBorder="1">
      <alignment horizontal="right"/>
      <protection locked="0"/>
    </xf>
    <xf numFmtId="49" fontId="15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6" fillId="0" borderId="0" xfId="253" applyFont="1" applyBorder="1">
      <alignment horizontal="center" vertical="center" wrapText="1"/>
      <protection locked="0"/>
    </xf>
    <xf numFmtId="0" fontId="16" fillId="0" borderId="0" xfId="486" applyFont="1" applyBorder="1">
      <alignment horizontal="center" vertical="center"/>
      <protection locked="0"/>
    </xf>
    <xf numFmtId="0" fontId="16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3" xfId="4" applyFont="1" applyBorder="1">
      <alignment horizontal="center" vertical="center"/>
      <protection locked="0"/>
    </xf>
    <xf numFmtId="49" fontId="4" fillId="0" borderId="3" xfId="381" applyNumberFormat="1" applyFont="1" applyBorder="1">
      <alignment horizontal="center" vertical="center" wrapText="1"/>
      <protection locked="0"/>
    </xf>
    <xf numFmtId="0" fontId="4" fillId="0" borderId="1" xfId="589" applyFont="1" applyBorder="1">
      <alignment horizontal="center" vertical="center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7" fillId="0" borderId="0" xfId="0" applyFont="1" applyBorder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4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2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38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23" fillId="0" borderId="0" xfId="344" applyFont="1" applyBorder="1">
      <alignment horizontal="center" vertical="center" wrapText="1"/>
    </xf>
    <xf numFmtId="0" fontId="24" fillId="0" borderId="1" xfId="348" applyFont="1" applyBorder="1">
      <alignment horizontal="center" vertical="center" wrapText="1"/>
    </xf>
    <xf numFmtId="0" fontId="24" fillId="0" borderId="1" xfId="356" applyFont="1" applyBorder="1">
      <alignment horizontal="center" vertical="center" wrapText="1"/>
    </xf>
    <xf numFmtId="178" fontId="25" fillId="0" borderId="0" xfId="0" applyNumberFormat="1" applyFont="1" applyBorder="1" applyAlignment="1">
      <alignment horizontal="right" vertical="center"/>
    </xf>
    <xf numFmtId="0" fontId="26" fillId="0" borderId="0" xfId="200" applyFont="1" applyBorder="1">
      <alignment horizontal="center" vertical="center"/>
    </xf>
    <xf numFmtId="0" fontId="27" fillId="0" borderId="0" xfId="200" applyFont="1" applyBorder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49" fontId="28" fillId="0" borderId="1" xfId="342" applyNumberFormat="1" applyFont="1" applyBorder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/>
    <xf numFmtId="0" fontId="28" fillId="0" borderId="1" xfId="0" applyFont="1" applyBorder="1" applyAlignment="1">
      <alignment horizontal="left" indent="1"/>
    </xf>
    <xf numFmtId="0" fontId="28" fillId="0" borderId="1" xfId="212" applyFont="1" applyBorder="1">
      <alignment horizontal="center" vertical="center"/>
    </xf>
    <xf numFmtId="0" fontId="28" fillId="0" borderId="1" xfId="136" applyFont="1" applyBorder="1">
      <alignment horizontal="center" vertical="center"/>
    </xf>
    <xf numFmtId="0" fontId="28" fillId="0" borderId="1" xfId="152" applyFont="1" applyBorder="1">
      <alignment horizontal="center" vertical="center"/>
    </xf>
    <xf numFmtId="178" fontId="30" fillId="0" borderId="1" xfId="0" applyNumberFormat="1" applyFont="1" applyBorder="1" applyAlignment="1">
      <alignment horizontal="left" vertical="center"/>
    </xf>
    <xf numFmtId="178" fontId="30" fillId="0" borderId="1" xfId="0" applyNumberFormat="1" applyFont="1" applyBorder="1" applyAlignment="1">
      <alignment horizontal="left" vertical="center" indent="1"/>
    </xf>
    <xf numFmtId="178" fontId="30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" xfId="542" applyFont="1" applyBorder="1">
      <alignment horizontal="center" vertical="center"/>
      <protection locked="0"/>
    </xf>
    <xf numFmtId="0" fontId="28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8" fillId="0" borderId="1" xfId="589" applyFont="1" applyBorder="1">
      <alignment horizontal="center" vertical="center"/>
      <protection locked="0"/>
    </xf>
    <xf numFmtId="0" fontId="29" fillId="0" borderId="1" xfId="167" applyFont="1" applyBorder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" fillId="0" borderId="0" xfId="51" applyFont="1" applyBorder="1">
      <alignment vertical="top"/>
    </xf>
    <xf numFmtId="49" fontId="4" fillId="0" borderId="1" xfId="10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31" fillId="0" borderId="0" xfId="260" applyFont="1" applyBorder="1">
      <alignment horizontal="center" vertical="center"/>
    </xf>
    <xf numFmtId="0" fontId="32" fillId="0" borderId="0" xfId="0" applyFont="1" applyBorder="1" applyAlignment="1">
      <alignment horizontal="center" vertical="center"/>
    </xf>
    <xf numFmtId="49" fontId="33" fillId="0" borderId="1" xfId="142" applyNumberFormat="1" applyFont="1" applyBorder="1" applyAlignment="1">
      <alignment horizontal="center" vertical="center" wrapText="1"/>
    </xf>
    <xf numFmtId="0" fontId="4" fillId="0" borderId="1" xfId="262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654" applyFont="1" applyBorder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11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4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32" fillId="0" borderId="0" xfId="7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财政拨款收支预算总表02-1 __b-13-0" xfId="7"/>
    <cellStyle name="部门支出预算表01-03 __b-9-0" xfId="8"/>
    <cellStyle name="输入" xfId="9" builtinId="20"/>
    <cellStyle name="一般公共预算支出预算表（按经济科目分类）02-3 __b-5-0" xfId="10"/>
    <cellStyle name="部门收入预算表01-2 __b-4-0" xfId="11"/>
    <cellStyle name="20% - 强调文字颜色 3" xfId="12" builtinId="38"/>
    <cellStyle name="政府性基金预算支出预算表06 __b-22-0" xfId="13"/>
    <cellStyle name="政府性基金预算支出预算表06 __b-17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21-0" xfId="19"/>
    <cellStyle name="部门支出预算表01-03 __b-16-0" xfId="20"/>
    <cellStyle name="40% - 强调文字颜色 3" xfId="21" builtinId="39"/>
    <cellStyle name="千位分隔" xfId="22" builtinId="3"/>
    <cellStyle name="上级补助项目支出预算表12 __b-10-0" xfId="23"/>
    <cellStyle name="超链接" xfId="24" builtinId="8"/>
    <cellStyle name="60% - 强调文字颜色 3" xfId="25" builtinId="40"/>
    <cellStyle name="部门支出预算表01-03 __b-10-0" xfId="26"/>
    <cellStyle name="项目支出预算表（其他运转类.特定目标类项目）05-1 __b-35-0" xfId="27"/>
    <cellStyle name="项目支出预算表（其他运转类.特定目标类项目）05-1 __b-40-0" xfId="28"/>
    <cellStyle name="政府购买服务预算表09 __b-17-0" xfId="29"/>
    <cellStyle name="政府购买服务预算表09 __b-22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部门支出预算表01-03 __b-25-0" xfId="36"/>
    <cellStyle name="部门支出预算表01-03 __b-30-0" xfId="37"/>
    <cellStyle name="基本支出预算表（人员类.运转类公用经费项目）04 __b-17-0" xfId="38"/>
    <cellStyle name="基本支出预算表（人员类.运转类公用经费项目）04 __b-22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__b-35-0" xfId="54"/>
    <cellStyle name="__b-40-0" xfId="55"/>
    <cellStyle name="基本支出预算表（人员类.运转类公用经费项目）04 __b-4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部门支出预算表01-03 __b-14-0" xfId="66"/>
    <cellStyle name="基本支出预算表（人员类.运转类公用经费项目）04 __b-11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政府性基金预算支出预算表06 __b-10-0" xfId="87"/>
    <cellStyle name="国有资本经营预算支出表07 __b-19-0" xfId="88"/>
    <cellStyle name="国有资本经营预算支出表07 __b-24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40% - 强调文字颜色 6" xfId="103" builtinId="51"/>
    <cellStyle name="市对下转移支付预算表10-1 __b-10-0" xfId="104"/>
    <cellStyle name="财政拨款收支预算总表02-1 __b-9-0" xfId="105"/>
    <cellStyle name="60% - 强调文字颜色 6" xfId="106" builtinId="52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" customWidth="1"/>
    <col min="4" max="4" width="42.7" customWidth="1"/>
  </cols>
  <sheetData>
    <row r="1" ht="13.5" customHeight="1" spans="4:4">
      <c r="D1" s="126" t="s">
        <v>0</v>
      </c>
    </row>
    <row r="2" ht="36" customHeight="1" spans="1:4">
      <c r="A2" s="147" t="s">
        <v>1</v>
      </c>
      <c r="B2" s="285"/>
      <c r="C2" s="285"/>
      <c r="D2" s="285"/>
    </row>
    <row r="3" ht="21" customHeight="1" spans="1:4">
      <c r="A3" s="286" t="str">
        <f>"单位名称："&amp;"罗平县长底卫生院"</f>
        <v>单位名称：罗平县长底卫生院</v>
      </c>
      <c r="B3" s="287"/>
      <c r="C3" s="287"/>
      <c r="D3" s="293" t="s">
        <v>2</v>
      </c>
    </row>
    <row r="4" ht="19.5" customHeight="1" spans="1:4">
      <c r="A4" s="288" t="s">
        <v>3</v>
      </c>
      <c r="B4" s="289"/>
      <c r="C4" s="288" t="s">
        <v>4</v>
      </c>
      <c r="D4" s="289"/>
    </row>
    <row r="5" ht="19.5" customHeight="1" spans="1:4">
      <c r="A5" s="290" t="s">
        <v>5</v>
      </c>
      <c r="B5" s="290" t="s">
        <v>6</v>
      </c>
      <c r="C5" s="290" t="s">
        <v>7</v>
      </c>
      <c r="D5" s="290" t="s">
        <v>6</v>
      </c>
    </row>
    <row r="6" ht="19.5" customHeight="1" spans="1:4">
      <c r="A6" s="291"/>
      <c r="B6" s="291"/>
      <c r="C6" s="291"/>
      <c r="D6" s="291"/>
    </row>
    <row r="7" ht="20.25" customHeight="1" spans="1:4">
      <c r="A7" s="13" t="s">
        <v>8</v>
      </c>
      <c r="B7" s="15">
        <v>238.87355</v>
      </c>
      <c r="C7" s="29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11.7</v>
      </c>
      <c r="C11" s="292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11.7</v>
      </c>
      <c r="C12" s="29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2" t="str">
        <f>"八"&amp;"、"&amp;"社会保障和就业支出"</f>
        <v>八、社会保障和就业支出</v>
      </c>
      <c r="D14" s="15">
        <v>42.767789</v>
      </c>
    </row>
    <row r="15" ht="20.25" customHeight="1" spans="1:4">
      <c r="A15" s="13" t="s">
        <v>16</v>
      </c>
      <c r="B15" s="15"/>
      <c r="C15" s="29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92" t="str">
        <f>"十"&amp;"、"&amp;"卫生健康支出"</f>
        <v>十、卫生健康支出</v>
      </c>
      <c r="D16" s="15">
        <v>189.308284</v>
      </c>
    </row>
    <row r="17" ht="20.25" customHeight="1" spans="1:4">
      <c r="A17" s="13"/>
      <c r="B17" s="15"/>
      <c r="C17" s="29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2" t="str">
        <f>"二十"&amp;"、"&amp;"住房保障支出"</f>
        <v>二十、住房保障支出</v>
      </c>
      <c r="D26" s="15">
        <v>18.497477</v>
      </c>
    </row>
    <row r="27" ht="20.25" customHeight="1" spans="1:4">
      <c r="A27" s="13"/>
      <c r="B27" s="13"/>
      <c r="C27" s="29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2" t="str">
        <f>"三十"&amp;"、"&amp;"抗疫特别国债安排的支出"</f>
        <v>三十、抗疫特别国债安排的支出</v>
      </c>
      <c r="D36" s="15"/>
    </row>
    <row r="37" ht="20.25" customHeight="1" spans="1:4">
      <c r="A37" s="236" t="s">
        <v>18</v>
      </c>
      <c r="B37" s="15">
        <v>250.57355</v>
      </c>
      <c r="C37" s="236" t="s">
        <v>19</v>
      </c>
      <c r="D37" s="15">
        <v>250.57355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36" t="s">
        <v>22</v>
      </c>
      <c r="B39" s="15">
        <v>250.57355</v>
      </c>
      <c r="C39" s="236" t="s">
        <v>23</v>
      </c>
      <c r="D39" s="15">
        <v>250.57355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5"/>
  <sheetViews>
    <sheetView showZeros="0" workbookViewId="0">
      <selection activeCell="E36" sqref="E36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" customWidth="1"/>
  </cols>
  <sheetData>
    <row r="1" customHeight="1" spans="11:11">
      <c r="K1" s="164" t="s">
        <v>242</v>
      </c>
    </row>
    <row r="2" ht="28.5" customHeight="1" spans="2:11">
      <c r="B2" s="157" t="s">
        <v>243</v>
      </c>
      <c r="C2" s="3"/>
      <c r="D2" s="3"/>
      <c r="E2" s="3"/>
      <c r="F2" s="3"/>
      <c r="G2" s="158"/>
      <c r="H2" s="3"/>
      <c r="I2" s="158"/>
      <c r="J2" s="158"/>
      <c r="K2" s="3"/>
    </row>
    <row r="3" ht="17.25" customHeight="1" spans="1:2">
      <c r="A3" t="str">
        <f>"单位名称："&amp;"罗平县长底卫生院"</f>
        <v>单位名称：罗平县长底卫生院</v>
      </c>
      <c r="B3" s="4"/>
    </row>
    <row r="4" ht="44.25" customHeight="1" spans="1:11">
      <c r="A4" s="159" t="s">
        <v>188</v>
      </c>
      <c r="B4" s="46" t="s">
        <v>244</v>
      </c>
      <c r="C4" s="46" t="s">
        <v>245</v>
      </c>
      <c r="D4" s="46" t="s">
        <v>246</v>
      </c>
      <c r="E4" s="46" t="s">
        <v>247</v>
      </c>
      <c r="F4" s="46" t="s">
        <v>248</v>
      </c>
      <c r="G4" s="135" t="s">
        <v>249</v>
      </c>
      <c r="H4" s="46" t="s">
        <v>250</v>
      </c>
      <c r="I4" s="135" t="s">
        <v>251</v>
      </c>
      <c r="J4" s="135" t="s">
        <v>252</v>
      </c>
      <c r="K4" s="46" t="s">
        <v>253</v>
      </c>
    </row>
    <row r="5" ht="18.75" customHeight="1" spans="1:11">
      <c r="A5" s="160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2">
        <v>7</v>
      </c>
      <c r="H5" s="161">
        <v>8</v>
      </c>
      <c r="I5" s="162">
        <v>9</v>
      </c>
      <c r="J5" s="162">
        <v>10</v>
      </c>
      <c r="K5" s="16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63" t="s">
        <v>236</v>
      </c>
      <c r="B7" s="13" t="s">
        <v>234</v>
      </c>
      <c r="C7" s="13" t="s">
        <v>254</v>
      </c>
      <c r="D7" s="13" t="s">
        <v>255</v>
      </c>
      <c r="E7" s="13" t="s">
        <v>256</v>
      </c>
      <c r="F7" s="13" t="s">
        <v>254</v>
      </c>
      <c r="G7" s="13" t="s">
        <v>257</v>
      </c>
      <c r="H7" s="13" t="s">
        <v>258</v>
      </c>
      <c r="I7" s="13" t="s">
        <v>259</v>
      </c>
      <c r="J7" s="13" t="s">
        <v>260</v>
      </c>
      <c r="K7" s="13" t="s">
        <v>254</v>
      </c>
    </row>
    <row r="8" ht="19.5" customHeight="1" spans="1:11">
      <c r="A8" s="163" t="s">
        <v>236</v>
      </c>
      <c r="B8" s="13" t="s">
        <v>234</v>
      </c>
      <c r="C8" s="13" t="s">
        <v>254</v>
      </c>
      <c r="D8" s="13" t="s">
        <v>255</v>
      </c>
      <c r="E8" s="13" t="s">
        <v>261</v>
      </c>
      <c r="F8" s="13" t="s">
        <v>262</v>
      </c>
      <c r="G8" s="13" t="s">
        <v>263</v>
      </c>
      <c r="H8" s="13" t="s">
        <v>264</v>
      </c>
      <c r="I8" s="13" t="s">
        <v>259</v>
      </c>
      <c r="J8" s="13" t="s">
        <v>260</v>
      </c>
      <c r="K8" s="13" t="s">
        <v>265</v>
      </c>
    </row>
    <row r="9" ht="19.5" customHeight="1" spans="1:11">
      <c r="A9" s="163" t="s">
        <v>236</v>
      </c>
      <c r="B9" s="13" t="s">
        <v>234</v>
      </c>
      <c r="C9" s="13" t="s">
        <v>254</v>
      </c>
      <c r="D9" s="13" t="s">
        <v>266</v>
      </c>
      <c r="E9" s="13" t="s">
        <v>267</v>
      </c>
      <c r="F9" s="13" t="s">
        <v>254</v>
      </c>
      <c r="G9" s="13" t="s">
        <v>257</v>
      </c>
      <c r="H9" s="13" t="s">
        <v>264</v>
      </c>
      <c r="I9" s="13" t="s">
        <v>259</v>
      </c>
      <c r="J9" s="13" t="s">
        <v>260</v>
      </c>
      <c r="K9" s="13" t="s">
        <v>265</v>
      </c>
    </row>
    <row r="10" ht="19.5" customHeight="1" spans="1:11">
      <c r="A10" s="163" t="s">
        <v>236</v>
      </c>
      <c r="B10" s="13" t="s">
        <v>234</v>
      </c>
      <c r="C10" s="13" t="s">
        <v>254</v>
      </c>
      <c r="D10" s="13" t="s">
        <v>268</v>
      </c>
      <c r="E10" s="13" t="s">
        <v>269</v>
      </c>
      <c r="F10" s="13" t="s">
        <v>254</v>
      </c>
      <c r="G10" s="13" t="s">
        <v>263</v>
      </c>
      <c r="H10" s="13" t="s">
        <v>258</v>
      </c>
      <c r="I10" s="13" t="s">
        <v>259</v>
      </c>
      <c r="J10" s="13" t="s">
        <v>260</v>
      </c>
      <c r="K10" s="13" t="s">
        <v>270</v>
      </c>
    </row>
    <row r="11" ht="19.5" customHeight="1" spans="1:11">
      <c r="A11" s="163" t="s">
        <v>240</v>
      </c>
      <c r="B11" s="13" t="s">
        <v>239</v>
      </c>
      <c r="C11" s="13" t="s">
        <v>271</v>
      </c>
      <c r="D11" s="13" t="s">
        <v>255</v>
      </c>
      <c r="E11" s="13" t="s">
        <v>256</v>
      </c>
      <c r="F11" s="13" t="s">
        <v>272</v>
      </c>
      <c r="G11" s="13" t="s">
        <v>263</v>
      </c>
      <c r="H11" s="13" t="s">
        <v>273</v>
      </c>
      <c r="I11" s="13" t="s">
        <v>259</v>
      </c>
      <c r="J11" s="13" t="s">
        <v>260</v>
      </c>
      <c r="K11" s="13" t="s">
        <v>274</v>
      </c>
    </row>
    <row r="12" ht="19.5" customHeight="1" spans="1:11">
      <c r="A12" s="163" t="s">
        <v>240</v>
      </c>
      <c r="B12" s="13" t="s">
        <v>239</v>
      </c>
      <c r="C12" s="13" t="s">
        <v>271</v>
      </c>
      <c r="D12" s="13" t="s">
        <v>266</v>
      </c>
      <c r="E12" s="13" t="s">
        <v>267</v>
      </c>
      <c r="F12" s="13" t="s">
        <v>275</v>
      </c>
      <c r="G12" s="13" t="s">
        <v>263</v>
      </c>
      <c r="H12" s="13" t="s">
        <v>276</v>
      </c>
      <c r="I12" s="13" t="s">
        <v>277</v>
      </c>
      <c r="J12" s="13" t="s">
        <v>278</v>
      </c>
      <c r="K12" s="13" t="s">
        <v>274</v>
      </c>
    </row>
    <row r="13" ht="19.5" customHeight="1" spans="1:11">
      <c r="A13" s="163" t="s">
        <v>240</v>
      </c>
      <c r="B13" s="13" t="s">
        <v>239</v>
      </c>
      <c r="C13" s="13" t="s">
        <v>271</v>
      </c>
      <c r="D13" s="13" t="s">
        <v>266</v>
      </c>
      <c r="E13" s="13" t="s">
        <v>267</v>
      </c>
      <c r="F13" s="13" t="s">
        <v>279</v>
      </c>
      <c r="G13" s="13" t="s">
        <v>257</v>
      </c>
      <c r="H13" s="13" t="s">
        <v>258</v>
      </c>
      <c r="I13" s="13" t="s">
        <v>259</v>
      </c>
      <c r="J13" s="13" t="s">
        <v>260</v>
      </c>
      <c r="K13" s="13" t="s">
        <v>274</v>
      </c>
    </row>
    <row r="14" ht="19.5" customHeight="1" spans="1:11">
      <c r="A14" s="163" t="s">
        <v>240</v>
      </c>
      <c r="B14" s="13" t="s">
        <v>239</v>
      </c>
      <c r="C14" s="13" t="s">
        <v>271</v>
      </c>
      <c r="D14" s="13" t="s">
        <v>268</v>
      </c>
      <c r="E14" s="13" t="s">
        <v>269</v>
      </c>
      <c r="F14" s="13" t="s">
        <v>279</v>
      </c>
      <c r="G14" s="13" t="s">
        <v>257</v>
      </c>
      <c r="H14" s="13" t="s">
        <v>258</v>
      </c>
      <c r="I14" s="13" t="s">
        <v>259</v>
      </c>
      <c r="J14" s="13" t="s">
        <v>260</v>
      </c>
      <c r="K14" s="13" t="s">
        <v>274</v>
      </c>
    </row>
    <row r="15" customHeight="1" spans="1:1">
      <c r="A15" t="s">
        <v>280</v>
      </c>
    </row>
  </sheetData>
  <mergeCells count="7">
    <mergeCell ref="B2:K2"/>
    <mergeCell ref="A7:A10"/>
    <mergeCell ref="A11:A14"/>
    <mergeCell ref="B7:B10"/>
    <mergeCell ref="B11:B14"/>
    <mergeCell ref="C7:C10"/>
    <mergeCell ref="C11:C1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3" sqref="A3"/>
    </sheetView>
  </sheetViews>
  <sheetFormatPr defaultColWidth="9.14166666666667" defaultRowHeight="12" customHeight="1" outlineLevelRow="7"/>
  <cols>
    <col min="1" max="1" width="38.025" customWidth="1"/>
    <col min="2" max="2" width="22.7166666666667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84" t="s">
        <v>281</v>
      </c>
    </row>
    <row r="2" ht="28.5" customHeight="1" spans="2:11">
      <c r="B2" s="147" t="s">
        <v>282</v>
      </c>
      <c r="C2" s="20"/>
      <c r="D2" s="20"/>
      <c r="E2" s="20"/>
      <c r="F2" s="20"/>
      <c r="G2" s="93"/>
      <c r="H2" s="20"/>
      <c r="I2" s="93"/>
      <c r="J2" s="93"/>
      <c r="K2" s="20"/>
    </row>
    <row r="3" ht="17.25" customHeight="1" spans="1:2">
      <c r="A3" t="str">
        <f>"单位名称："&amp;"罗平县长底卫生院"</f>
        <v>单位名称：罗平县长底卫生院</v>
      </c>
      <c r="B3" s="148"/>
    </row>
    <row r="4" ht="44.25" customHeight="1" spans="1:11">
      <c r="A4" s="149" t="s">
        <v>188</v>
      </c>
      <c r="B4" s="46" t="s">
        <v>244</v>
      </c>
      <c r="C4" s="46" t="s">
        <v>245</v>
      </c>
      <c r="D4" s="46" t="s">
        <v>246</v>
      </c>
      <c r="E4" s="46" t="s">
        <v>247</v>
      </c>
      <c r="F4" s="46" t="s">
        <v>248</v>
      </c>
      <c r="G4" s="135" t="s">
        <v>249</v>
      </c>
      <c r="H4" s="46" t="s">
        <v>250</v>
      </c>
      <c r="I4" s="135" t="s">
        <v>251</v>
      </c>
      <c r="J4" s="135" t="s">
        <v>252</v>
      </c>
      <c r="K4" s="46" t="s">
        <v>253</v>
      </c>
    </row>
    <row r="5" ht="14.25" customHeight="1" spans="1:11">
      <c r="A5" s="150">
        <v>1</v>
      </c>
      <c r="B5" s="151">
        <v>2</v>
      </c>
      <c r="C5" s="152">
        <v>3</v>
      </c>
      <c r="D5" s="153">
        <v>4</v>
      </c>
      <c r="E5" s="153">
        <v>5</v>
      </c>
      <c r="F5" s="153">
        <v>6</v>
      </c>
      <c r="G5" s="153">
        <v>7</v>
      </c>
      <c r="H5" s="152">
        <v>8</v>
      </c>
      <c r="I5" s="153">
        <v>8</v>
      </c>
      <c r="J5" s="152">
        <v>10</v>
      </c>
      <c r="K5" s="152">
        <v>11</v>
      </c>
    </row>
    <row r="6" ht="42" customHeight="1" spans="1:11">
      <c r="A6" s="14"/>
      <c r="B6" s="13"/>
      <c r="C6" s="154"/>
      <c r="D6" s="154"/>
      <c r="E6" s="154"/>
      <c r="F6" s="155"/>
      <c r="G6" s="156"/>
      <c r="H6" s="155"/>
      <c r="I6" s="156"/>
      <c r="J6" s="156"/>
      <c r="K6" s="155"/>
    </row>
    <row r="7" ht="51.75" customHeight="1" spans="1:11">
      <c r="A7" s="150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283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166666666667" customWidth="1"/>
    <col min="5" max="6" width="26.85" customWidth="1"/>
  </cols>
  <sheetData>
    <row r="1" ht="12" customHeight="1" spans="1:6">
      <c r="A1" s="123">
        <v>1</v>
      </c>
      <c r="B1" s="124">
        <v>0</v>
      </c>
      <c r="C1" s="123">
        <v>1</v>
      </c>
      <c r="D1" s="140"/>
      <c r="E1" s="140"/>
      <c r="F1" s="122" t="s">
        <v>284</v>
      </c>
    </row>
    <row r="2" ht="26.25" customHeight="1" spans="1:6">
      <c r="A2" s="127" t="s">
        <v>285</v>
      </c>
      <c r="B2" s="127" t="s">
        <v>285</v>
      </c>
      <c r="C2" s="128"/>
      <c r="D2" s="141"/>
      <c r="E2" s="141"/>
      <c r="F2" s="141"/>
    </row>
    <row r="3" ht="13.5" customHeight="1" spans="1:6">
      <c r="A3" s="4" t="str">
        <f>"单位名称："&amp;"罗平县长底卫生院"</f>
        <v>单位名称：罗平县长底卫生院</v>
      </c>
      <c r="B3" s="4" t="s">
        <v>286</v>
      </c>
      <c r="C3" s="123"/>
      <c r="D3" s="140"/>
      <c r="E3" s="140"/>
      <c r="F3" s="296" t="s">
        <v>2</v>
      </c>
    </row>
    <row r="4" ht="19.5" customHeight="1" spans="1:6">
      <c r="A4" s="142" t="s">
        <v>287</v>
      </c>
      <c r="B4" s="143" t="s">
        <v>46</v>
      </c>
      <c r="C4" s="142" t="s">
        <v>47</v>
      </c>
      <c r="D4" s="10" t="s">
        <v>288</v>
      </c>
      <c r="E4" s="10"/>
      <c r="F4" s="10"/>
    </row>
    <row r="5" ht="18.75" customHeight="1" spans="1:6">
      <c r="A5" s="142"/>
      <c r="B5" s="144"/>
      <c r="C5" s="142"/>
      <c r="D5" s="10" t="s">
        <v>29</v>
      </c>
      <c r="E5" s="10" t="s">
        <v>48</v>
      </c>
      <c r="F5" s="10" t="s">
        <v>49</v>
      </c>
    </row>
    <row r="6" ht="23.25" customHeight="1" spans="1:6">
      <c r="A6" s="135">
        <v>1</v>
      </c>
      <c r="B6" s="136" t="s">
        <v>103</v>
      </c>
      <c r="C6" s="135">
        <v>3</v>
      </c>
      <c r="D6" s="79">
        <v>4</v>
      </c>
      <c r="E6" s="79">
        <v>5</v>
      </c>
      <c r="F6" s="79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45" t="s">
        <v>85</v>
      </c>
      <c r="B9" s="145" t="s">
        <v>85</v>
      </c>
      <c r="C9" s="146" t="s">
        <v>85</v>
      </c>
      <c r="D9" s="15"/>
      <c r="E9" s="15"/>
      <c r="F9" s="15"/>
    </row>
    <row r="10" customHeight="1" spans="1:1">
      <c r="A10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6" t="s">
        <v>284</v>
      </c>
    </row>
    <row r="2" ht="26.25" customHeight="1" spans="1:6">
      <c r="A2" s="127" t="s">
        <v>290</v>
      </c>
      <c r="B2" s="127" t="s">
        <v>285</v>
      </c>
      <c r="C2" s="128"/>
      <c r="D2" s="129"/>
      <c r="E2" s="129"/>
      <c r="F2" s="129"/>
    </row>
    <row r="3" ht="13.5" customHeight="1" spans="1:6">
      <c r="A3" s="4" t="str">
        <f>"单位名称："&amp;"罗平县长底卫生院"</f>
        <v>单位名称：罗平县长底卫生院</v>
      </c>
      <c r="B3" s="130" t="s">
        <v>286</v>
      </c>
      <c r="C3" s="123"/>
      <c r="D3" s="125"/>
      <c r="E3" s="125"/>
      <c r="F3" s="296" t="s">
        <v>2</v>
      </c>
    </row>
    <row r="4" ht="19.5" customHeight="1" spans="1:6">
      <c r="A4" s="131" t="s">
        <v>287</v>
      </c>
      <c r="B4" s="132" t="s">
        <v>46</v>
      </c>
      <c r="C4" s="131" t="s">
        <v>47</v>
      </c>
      <c r="D4" s="37" t="s">
        <v>291</v>
      </c>
      <c r="E4" s="38"/>
      <c r="F4" s="39"/>
    </row>
    <row r="5" ht="18.75" customHeight="1" spans="1:6">
      <c r="A5" s="133"/>
      <c r="B5" s="134"/>
      <c r="C5" s="133"/>
      <c r="D5" s="25" t="s">
        <v>29</v>
      </c>
      <c r="E5" s="37" t="s">
        <v>48</v>
      </c>
      <c r="F5" s="25" t="s">
        <v>49</v>
      </c>
    </row>
    <row r="6" ht="18.75" customHeight="1" spans="1:6">
      <c r="A6" s="135">
        <v>1</v>
      </c>
      <c r="B6" s="136" t="s">
        <v>103</v>
      </c>
      <c r="C6" s="135">
        <v>3</v>
      </c>
      <c r="D6" s="79">
        <v>4</v>
      </c>
      <c r="E6" s="79">
        <v>5</v>
      </c>
      <c r="F6" s="79">
        <v>6</v>
      </c>
    </row>
    <row r="7" ht="21" customHeight="1" spans="1:6">
      <c r="A7" s="13"/>
      <c r="B7" s="137"/>
      <c r="C7" s="137"/>
      <c r="D7" s="15"/>
      <c r="E7" s="15"/>
      <c r="F7" s="15"/>
    </row>
    <row r="8" ht="21" customHeight="1" spans="1:6">
      <c r="A8" s="137"/>
      <c r="B8" s="13"/>
      <c r="C8" s="13"/>
      <c r="D8" s="15"/>
      <c r="E8" s="15"/>
      <c r="F8" s="15"/>
    </row>
    <row r="9" ht="18.75" customHeight="1" spans="1:6">
      <c r="A9" s="138" t="s">
        <v>85</v>
      </c>
      <c r="B9" s="138" t="s">
        <v>85</v>
      </c>
      <c r="C9" s="139" t="s">
        <v>85</v>
      </c>
      <c r="D9" s="15"/>
      <c r="E9" s="15"/>
      <c r="F9" s="15"/>
    </row>
    <row r="10" customHeight="1" spans="1:1">
      <c r="A10" t="s">
        <v>292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D18" sqref="D18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84"/>
      <c r="P1" s="84"/>
      <c r="Q1" s="40" t="s">
        <v>293</v>
      </c>
    </row>
    <row r="2" ht="27.75" customHeight="1" spans="1:17">
      <c r="A2" s="41" t="s">
        <v>294</v>
      </c>
      <c r="B2" s="20"/>
      <c r="C2" s="20"/>
      <c r="D2" s="20"/>
      <c r="E2" s="20"/>
      <c r="F2" s="20"/>
      <c r="G2" s="20"/>
      <c r="H2" s="20"/>
      <c r="I2" s="20"/>
      <c r="J2" s="20"/>
      <c r="K2" s="93"/>
      <c r="L2" s="20"/>
      <c r="M2" s="20"/>
      <c r="N2" s="20"/>
      <c r="O2" s="93"/>
      <c r="P2" s="93"/>
      <c r="Q2" s="20"/>
    </row>
    <row r="3" ht="18.75" customHeight="1" spans="1:17">
      <c r="A3" s="42" t="str">
        <f>"单位名称："&amp;"罗平县长底卫生院"</f>
        <v>单位名称：罗平县长底卫生院</v>
      </c>
      <c r="B3" s="22"/>
      <c r="C3" s="22"/>
      <c r="D3" s="22"/>
      <c r="E3" s="22"/>
      <c r="F3" s="22"/>
      <c r="G3" s="22"/>
      <c r="H3" s="22"/>
      <c r="I3" s="22"/>
      <c r="J3" s="22"/>
      <c r="O3" s="108"/>
      <c r="P3" s="108"/>
      <c r="Q3" s="296" t="s">
        <v>2</v>
      </c>
    </row>
    <row r="4" ht="15.75" customHeight="1" spans="1:17">
      <c r="A4" s="24" t="s">
        <v>295</v>
      </c>
      <c r="B4" s="95" t="s">
        <v>296</v>
      </c>
      <c r="C4" s="95" t="s">
        <v>297</v>
      </c>
      <c r="D4" s="95" t="s">
        <v>298</v>
      </c>
      <c r="E4" s="95" t="s">
        <v>299</v>
      </c>
      <c r="F4" s="95" t="s">
        <v>300</v>
      </c>
      <c r="G4" s="44" t="s">
        <v>194</v>
      </c>
      <c r="H4" s="44"/>
      <c r="I4" s="44"/>
      <c r="J4" s="44"/>
      <c r="K4" s="109"/>
      <c r="L4" s="44"/>
      <c r="M4" s="44"/>
      <c r="N4" s="44"/>
      <c r="O4" s="110"/>
      <c r="P4" s="109"/>
      <c r="Q4" s="45"/>
    </row>
    <row r="5" ht="17.25" customHeight="1" spans="1:17">
      <c r="A5" s="27"/>
      <c r="B5" s="97"/>
      <c r="C5" s="97"/>
      <c r="D5" s="97"/>
      <c r="E5" s="97"/>
      <c r="F5" s="97"/>
      <c r="G5" s="97" t="s">
        <v>29</v>
      </c>
      <c r="H5" s="97" t="s">
        <v>32</v>
      </c>
      <c r="I5" s="97" t="s">
        <v>301</v>
      </c>
      <c r="J5" s="97" t="s">
        <v>302</v>
      </c>
      <c r="K5" s="98" t="s">
        <v>303</v>
      </c>
      <c r="L5" s="111" t="s">
        <v>36</v>
      </c>
      <c r="M5" s="111"/>
      <c r="N5" s="111"/>
      <c r="O5" s="112"/>
      <c r="P5" s="118"/>
      <c r="Q5" s="99"/>
    </row>
    <row r="6" ht="54" customHeight="1" spans="1:17">
      <c r="A6" s="30"/>
      <c r="B6" s="99"/>
      <c r="C6" s="99"/>
      <c r="D6" s="99"/>
      <c r="E6" s="99"/>
      <c r="F6" s="99"/>
      <c r="G6" s="99"/>
      <c r="H6" s="99" t="s">
        <v>31</v>
      </c>
      <c r="I6" s="99"/>
      <c r="J6" s="99"/>
      <c r="K6" s="100"/>
      <c r="L6" s="99" t="s">
        <v>31</v>
      </c>
      <c r="M6" s="99" t="s">
        <v>37</v>
      </c>
      <c r="N6" s="99" t="s">
        <v>203</v>
      </c>
      <c r="O6" s="113" t="s">
        <v>39</v>
      </c>
      <c r="P6" s="100" t="s">
        <v>40</v>
      </c>
      <c r="Q6" s="99" t="s">
        <v>41</v>
      </c>
    </row>
    <row r="7" ht="15" customHeight="1" spans="1:17">
      <c r="A7" s="31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21" customHeight="1" spans="1:17">
      <c r="A8" s="13" t="s">
        <v>43</v>
      </c>
      <c r="B8" s="101"/>
      <c r="C8" s="101"/>
      <c r="D8" s="101"/>
      <c r="E8" s="121"/>
      <c r="F8" s="15">
        <v>8.7</v>
      </c>
      <c r="G8" s="15">
        <v>8.7</v>
      </c>
      <c r="H8" s="15"/>
      <c r="I8" s="15"/>
      <c r="J8" s="15"/>
      <c r="K8" s="15"/>
      <c r="L8" s="15">
        <v>8.7</v>
      </c>
      <c r="M8" s="15">
        <v>8.7</v>
      </c>
      <c r="N8" s="15"/>
      <c r="O8" s="15"/>
      <c r="P8" s="15"/>
      <c r="Q8" s="15"/>
    </row>
    <row r="9" ht="25.5" customHeight="1" spans="1:17">
      <c r="A9" s="13" t="s">
        <v>239</v>
      </c>
      <c r="B9" s="13" t="s">
        <v>304</v>
      </c>
      <c r="C9" s="13" t="s">
        <v>305</v>
      </c>
      <c r="D9" s="13" t="s">
        <v>306</v>
      </c>
      <c r="E9" s="13"/>
      <c r="F9" s="15">
        <v>6.7</v>
      </c>
      <c r="G9" s="15">
        <v>6.7</v>
      </c>
      <c r="H9" s="15"/>
      <c r="I9" s="15"/>
      <c r="J9" s="15"/>
      <c r="K9" s="15"/>
      <c r="L9" s="15">
        <v>6.7</v>
      </c>
      <c r="M9" s="15">
        <v>6.7</v>
      </c>
      <c r="N9" s="15"/>
      <c r="O9" s="15"/>
      <c r="P9" s="15"/>
      <c r="Q9" s="15"/>
    </row>
    <row r="10" ht="25.5" customHeight="1" spans="1:17">
      <c r="A10" s="13" t="s">
        <v>234</v>
      </c>
      <c r="B10" s="13" t="s">
        <v>307</v>
      </c>
      <c r="C10" s="13" t="s">
        <v>308</v>
      </c>
      <c r="D10" s="13" t="s">
        <v>306</v>
      </c>
      <c r="E10" s="13"/>
      <c r="F10" s="15">
        <v>2</v>
      </c>
      <c r="G10" s="15">
        <v>2</v>
      </c>
      <c r="H10" s="15"/>
      <c r="I10" s="15"/>
      <c r="J10" s="15"/>
      <c r="K10" s="15"/>
      <c r="L10" s="15">
        <v>2</v>
      </c>
      <c r="M10" s="15">
        <v>2</v>
      </c>
      <c r="N10" s="15"/>
      <c r="O10" s="15"/>
      <c r="P10" s="15"/>
      <c r="Q10" s="15"/>
    </row>
    <row r="11" ht="21" customHeight="1" spans="1:17">
      <c r="A11" s="103" t="s">
        <v>85</v>
      </c>
      <c r="B11" s="104"/>
      <c r="C11" s="104"/>
      <c r="D11" s="104"/>
      <c r="E11" s="121"/>
      <c r="F11" s="15">
        <v>8.7</v>
      </c>
      <c r="G11" s="15">
        <v>8.7</v>
      </c>
      <c r="H11" s="15"/>
      <c r="I11" s="15"/>
      <c r="J11" s="15"/>
      <c r="K11" s="15"/>
      <c r="L11" s="15">
        <v>8.7</v>
      </c>
      <c r="M11" s="15">
        <v>8.7</v>
      </c>
      <c r="N11" s="15"/>
      <c r="O11" s="15"/>
      <c r="P11" s="15"/>
      <c r="Q11" s="1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90"/>
      <c r="B1" s="90"/>
      <c r="C1" s="90"/>
      <c r="D1" s="91"/>
      <c r="E1" s="91"/>
      <c r="F1" s="91"/>
      <c r="G1" s="91"/>
      <c r="H1" s="90"/>
      <c r="I1" s="90"/>
      <c r="J1" s="90"/>
      <c r="K1" s="90"/>
      <c r="L1" s="106"/>
      <c r="M1" s="90"/>
      <c r="N1" s="90"/>
      <c r="O1" s="90"/>
      <c r="P1" s="84"/>
      <c r="Q1" s="114"/>
      <c r="R1" s="115" t="s">
        <v>309</v>
      </c>
    </row>
    <row r="2" ht="27.75" customHeight="1" spans="1:18">
      <c r="A2" s="41" t="s">
        <v>310</v>
      </c>
      <c r="B2" s="92"/>
      <c r="C2" s="92"/>
      <c r="D2" s="93"/>
      <c r="E2" s="93"/>
      <c r="F2" s="93"/>
      <c r="G2" s="93"/>
      <c r="H2" s="92"/>
      <c r="I2" s="92"/>
      <c r="J2" s="92"/>
      <c r="K2" s="92"/>
      <c r="L2" s="107"/>
      <c r="M2" s="92"/>
      <c r="N2" s="92"/>
      <c r="O2" s="92"/>
      <c r="P2" s="93"/>
      <c r="Q2" s="107"/>
      <c r="R2" s="92"/>
    </row>
    <row r="3" ht="18.75" customHeight="1" spans="1:18">
      <c r="A3" s="94" t="str">
        <f>"单位名称："&amp;"罗平县长底卫生院"</f>
        <v>单位名称：罗平县长底卫生院</v>
      </c>
      <c r="B3" s="70"/>
      <c r="C3" s="70"/>
      <c r="D3" s="72"/>
      <c r="E3" s="72"/>
      <c r="F3" s="72"/>
      <c r="G3" s="72"/>
      <c r="H3" s="70"/>
      <c r="I3" s="70"/>
      <c r="J3" s="70"/>
      <c r="K3" s="70"/>
      <c r="L3" s="106"/>
      <c r="M3" s="90"/>
      <c r="N3" s="90"/>
      <c r="O3" s="90"/>
      <c r="P3" s="108"/>
      <c r="Q3" s="116"/>
      <c r="R3" s="299" t="s">
        <v>2</v>
      </c>
    </row>
    <row r="4" ht="15.75" customHeight="1" spans="1:18">
      <c r="A4" s="24" t="s">
        <v>295</v>
      </c>
      <c r="B4" s="95" t="s">
        <v>311</v>
      </c>
      <c r="C4" s="95" t="s">
        <v>312</v>
      </c>
      <c r="D4" s="96" t="s">
        <v>313</v>
      </c>
      <c r="E4" s="96" t="s">
        <v>314</v>
      </c>
      <c r="F4" s="96" t="s">
        <v>315</v>
      </c>
      <c r="G4" s="96" t="s">
        <v>316</v>
      </c>
      <c r="H4" s="44" t="s">
        <v>194</v>
      </c>
      <c r="I4" s="44"/>
      <c r="J4" s="44"/>
      <c r="K4" s="44"/>
      <c r="L4" s="109"/>
      <c r="M4" s="44"/>
      <c r="N4" s="44"/>
      <c r="O4" s="44"/>
      <c r="P4" s="110"/>
      <c r="Q4" s="109"/>
      <c r="R4" s="45"/>
    </row>
    <row r="5" ht="17.25" customHeight="1" spans="1:18">
      <c r="A5" s="27"/>
      <c r="B5" s="97"/>
      <c r="C5" s="97"/>
      <c r="D5" s="98"/>
      <c r="E5" s="98"/>
      <c r="F5" s="98"/>
      <c r="G5" s="98"/>
      <c r="H5" s="97" t="s">
        <v>29</v>
      </c>
      <c r="I5" s="97" t="s">
        <v>32</v>
      </c>
      <c r="J5" s="97" t="s">
        <v>301</v>
      </c>
      <c r="K5" s="97" t="s">
        <v>302</v>
      </c>
      <c r="L5" s="98" t="s">
        <v>303</v>
      </c>
      <c r="M5" s="111" t="s">
        <v>317</v>
      </c>
      <c r="N5" s="111"/>
      <c r="O5" s="111"/>
      <c r="P5" s="112"/>
      <c r="Q5" s="118"/>
      <c r="R5" s="99"/>
    </row>
    <row r="6" ht="54" customHeight="1" spans="1:18">
      <c r="A6" s="30"/>
      <c r="B6" s="99"/>
      <c r="C6" s="99"/>
      <c r="D6" s="100"/>
      <c r="E6" s="100"/>
      <c r="F6" s="100"/>
      <c r="G6" s="100"/>
      <c r="H6" s="99"/>
      <c r="I6" s="99" t="s">
        <v>31</v>
      </c>
      <c r="J6" s="99"/>
      <c r="K6" s="99"/>
      <c r="L6" s="100"/>
      <c r="M6" s="99" t="s">
        <v>31</v>
      </c>
      <c r="N6" s="99" t="s">
        <v>37</v>
      </c>
      <c r="O6" s="99" t="s">
        <v>203</v>
      </c>
      <c r="P6" s="113" t="s">
        <v>39</v>
      </c>
      <c r="Q6" s="100" t="s">
        <v>40</v>
      </c>
      <c r="R6" s="99" t="s">
        <v>41</v>
      </c>
    </row>
    <row r="7" ht="15" customHeight="1" spans="1:18">
      <c r="A7" s="30">
        <v>1</v>
      </c>
      <c r="B7" s="99">
        <v>2</v>
      </c>
      <c r="C7" s="99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  <c r="R7" s="100">
        <v>18</v>
      </c>
    </row>
    <row r="8" ht="21" customHeight="1" spans="1:18">
      <c r="A8" s="13"/>
      <c r="B8" s="101"/>
      <c r="C8" s="101"/>
      <c r="D8" s="102"/>
      <c r="E8" s="102"/>
      <c r="F8" s="102"/>
      <c r="G8" s="10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103" t="s">
        <v>318</v>
      </c>
      <c r="B10" s="104"/>
      <c r="C10" s="105"/>
      <c r="D10" s="102"/>
      <c r="E10" s="102"/>
      <c r="F10" s="102"/>
      <c r="G10" s="10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F11" sqref="F11"/>
    </sheetView>
  </sheetViews>
  <sheetFormatPr defaultColWidth="9.14166666666667" defaultRowHeight="14.25" customHeight="1"/>
  <cols>
    <col min="1" max="1" width="37.7" style="64" customWidth="1"/>
    <col min="2" max="4" width="13.425" style="64" customWidth="1"/>
    <col min="5" max="5" width="10.2833333333333" style="64" customWidth="1"/>
    <col min="6" max="6" width="9.14166666666667" style="64"/>
    <col min="7" max="11" width="10.2833333333333" style="64" customWidth="1"/>
    <col min="12" max="12" width="13" style="64" customWidth="1"/>
    <col min="13" max="16" width="10.2833333333333" style="64" customWidth="1"/>
    <col min="17" max="16384" width="9.14166666666667" style="64"/>
  </cols>
  <sheetData>
    <row r="1" s="64" customFormat="1" ht="13.5" customHeight="1" spans="4:16">
      <c r="D1" s="65"/>
      <c r="F1" s="66"/>
      <c r="N1" s="84" t="s">
        <v>320</v>
      </c>
      <c r="O1" s="84" t="s">
        <v>320</v>
      </c>
      <c r="P1" s="84" t="s">
        <v>320</v>
      </c>
    </row>
    <row r="2" s="64" customFormat="1" ht="35.25" customHeight="1" spans="1:16">
      <c r="A2" s="67" t="s">
        <v>321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="64" customFormat="1" ht="24" customHeight="1" spans="1:13">
      <c r="A3" s="69" t="str">
        <f>"单位名称："&amp;"罗平县长底卫生院"</f>
        <v>单位名称：罗平县长底卫生院</v>
      </c>
      <c r="B3" s="70"/>
      <c r="C3" s="70"/>
      <c r="D3" s="71"/>
      <c r="E3" s="70"/>
      <c r="F3" s="72"/>
      <c r="G3" s="70"/>
      <c r="H3" s="70"/>
      <c r="I3" s="70"/>
      <c r="J3" s="70"/>
      <c r="K3" s="22"/>
      <c r="L3" s="22"/>
      <c r="M3" s="300" t="s">
        <v>2</v>
      </c>
    </row>
    <row r="4" s="64" customFormat="1" ht="19.5" customHeight="1" spans="1:17">
      <c r="A4" s="73" t="s">
        <v>322</v>
      </c>
      <c r="B4" s="73" t="s">
        <v>194</v>
      </c>
      <c r="C4" s="73"/>
      <c r="D4" s="73"/>
      <c r="E4" s="74" t="s">
        <v>323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89"/>
    </row>
    <row r="5" s="64" customFormat="1" ht="40.5" customHeight="1" spans="1:17">
      <c r="A5" s="73"/>
      <c r="B5" s="73" t="s">
        <v>29</v>
      </c>
      <c r="C5" s="76" t="s">
        <v>32</v>
      </c>
      <c r="D5" s="77" t="s">
        <v>324</v>
      </c>
      <c r="E5" s="78" t="s">
        <v>325</v>
      </c>
      <c r="F5" s="78" t="s">
        <v>326</v>
      </c>
      <c r="G5" s="78" t="s">
        <v>327</v>
      </c>
      <c r="H5" s="78" t="s">
        <v>328</v>
      </c>
      <c r="I5" s="78" t="s">
        <v>329</v>
      </c>
      <c r="J5" s="78" t="s">
        <v>330</v>
      </c>
      <c r="K5" s="78" t="s">
        <v>331</v>
      </c>
      <c r="L5" s="78" t="s">
        <v>332</v>
      </c>
      <c r="M5" s="78" t="s">
        <v>333</v>
      </c>
      <c r="N5" s="78" t="s">
        <v>334</v>
      </c>
      <c r="O5" s="78" t="s">
        <v>335</v>
      </c>
      <c r="P5" s="78" t="s">
        <v>336</v>
      </c>
      <c r="Q5" s="78" t="s">
        <v>337</v>
      </c>
    </row>
    <row r="6" s="64" customFormat="1" ht="19.5" customHeight="1" spans="1:17">
      <c r="A6" s="79">
        <v>1</v>
      </c>
      <c r="B6" s="79">
        <v>2</v>
      </c>
      <c r="C6" s="79">
        <v>3</v>
      </c>
      <c r="D6" s="73">
        <v>4</v>
      </c>
      <c r="E6" s="80">
        <v>5</v>
      </c>
      <c r="F6" s="81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  <c r="P6" s="80">
        <v>16</v>
      </c>
      <c r="Q6" s="80">
        <v>17</v>
      </c>
    </row>
    <row r="7" s="64" customFormat="1" ht="18.75" customHeight="1" spans="1:17">
      <c r="A7" s="82"/>
      <c r="B7" s="83"/>
      <c r="C7" s="83"/>
      <c r="D7" s="83"/>
      <c r="E7" s="15"/>
      <c r="F7" s="15"/>
      <c r="G7" s="15"/>
      <c r="H7" s="15"/>
      <c r="I7" s="15"/>
      <c r="J7" s="15"/>
      <c r="K7" s="15"/>
      <c r="L7" s="15"/>
      <c r="M7" s="15"/>
      <c r="N7" s="86"/>
      <c r="O7" s="87"/>
      <c r="P7" s="87"/>
      <c r="Q7" s="87"/>
    </row>
    <row r="8" s="64" customFormat="1" ht="18.75" customHeight="1" spans="1:17">
      <c r="A8" s="82"/>
      <c r="B8" s="83"/>
      <c r="C8" s="83"/>
      <c r="D8" s="83"/>
      <c r="E8" s="15"/>
      <c r="F8" s="15"/>
      <c r="G8" s="15"/>
      <c r="H8" s="15"/>
      <c r="I8" s="15"/>
      <c r="J8" s="15"/>
      <c r="K8" s="15"/>
      <c r="L8" s="15"/>
      <c r="M8" s="15"/>
      <c r="N8" s="86"/>
      <c r="O8" s="87"/>
      <c r="P8" s="87"/>
      <c r="Q8" s="87"/>
    </row>
    <row r="9" s="64" customFormat="1" customHeight="1" spans="1:9">
      <c r="A9" s="64" t="s">
        <v>338</v>
      </c>
      <c r="I9" s="88"/>
    </row>
  </sheetData>
  <mergeCells count="6">
    <mergeCell ref="A2:P2"/>
    <mergeCell ref="A3:J3"/>
    <mergeCell ref="M3:P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2" sqref="B22"/>
    </sheetView>
  </sheetViews>
  <sheetFormatPr defaultColWidth="9.48333333333333" defaultRowHeight="12" customHeight="1" outlineLevelRow="7"/>
  <cols>
    <col min="1" max="1" width="35.5583333333333" style="50" customWidth="1"/>
    <col min="2" max="2" width="52" style="50" customWidth="1"/>
    <col min="3" max="3" width="15.5583333333333" style="50" customWidth="1"/>
    <col min="4" max="4" width="15.1083333333333" style="50" customWidth="1"/>
    <col min="5" max="5" width="24.4416666666667" style="50" customWidth="1"/>
    <col min="6" max="6" width="11.7" style="49" customWidth="1"/>
    <col min="7" max="7" width="19.4083333333333" style="50" customWidth="1"/>
    <col min="8" max="8" width="16.15" style="49" customWidth="1"/>
    <col min="9" max="9" width="19.5583333333333" style="49" customWidth="1"/>
    <col min="10" max="10" width="70.9666666666667" style="50" customWidth="1"/>
    <col min="11" max="16384" width="9.48333333333333" style="49" customWidth="1"/>
  </cols>
  <sheetData>
    <row r="1" s="49" customFormat="1" customHeight="1" spans="1:10">
      <c r="A1" s="50"/>
      <c r="B1" s="50"/>
      <c r="C1" s="50"/>
      <c r="D1" s="50"/>
      <c r="E1" s="50"/>
      <c r="G1" s="50"/>
      <c r="J1" s="63" t="s">
        <v>339</v>
      </c>
    </row>
    <row r="2" s="49" customFormat="1" ht="28.5" customHeight="1" spans="1:10">
      <c r="A2" s="51" t="s">
        <v>340</v>
      </c>
      <c r="B2" s="52"/>
      <c r="C2" s="52"/>
      <c r="D2" s="52"/>
      <c r="E2" s="52"/>
      <c r="F2" s="53"/>
      <c r="G2" s="52"/>
      <c r="H2" s="53"/>
      <c r="I2" s="53"/>
      <c r="J2" s="52"/>
    </row>
    <row r="3" s="49" customFormat="1" ht="17.25" customHeight="1" spans="1:10">
      <c r="A3" s="54" t="s">
        <v>341</v>
      </c>
      <c r="B3" s="50"/>
      <c r="C3" s="50"/>
      <c r="D3" s="50"/>
      <c r="E3" s="50"/>
      <c r="G3" s="50"/>
      <c r="J3" s="50"/>
    </row>
    <row r="4" s="49" customFormat="1" ht="44.25" customHeight="1" spans="1:10">
      <c r="A4" s="55" t="s">
        <v>244</v>
      </c>
      <c r="B4" s="55" t="s">
        <v>245</v>
      </c>
      <c r="C4" s="55" t="s">
        <v>246</v>
      </c>
      <c r="D4" s="55" t="s">
        <v>247</v>
      </c>
      <c r="E4" s="55" t="s">
        <v>248</v>
      </c>
      <c r="F4" s="56" t="s">
        <v>249</v>
      </c>
      <c r="G4" s="55" t="s">
        <v>250</v>
      </c>
      <c r="H4" s="56" t="s">
        <v>251</v>
      </c>
      <c r="I4" s="56" t="s">
        <v>252</v>
      </c>
      <c r="J4" s="55" t="s">
        <v>253</v>
      </c>
    </row>
    <row r="5" s="49" customFormat="1" ht="14.25" customHeight="1" spans="1:10">
      <c r="A5" s="55">
        <v>1</v>
      </c>
      <c r="B5" s="56">
        <v>2</v>
      </c>
      <c r="C5" s="57">
        <v>3</v>
      </c>
      <c r="D5" s="57">
        <v>4</v>
      </c>
      <c r="E5" s="57">
        <v>5</v>
      </c>
      <c r="F5" s="57">
        <v>6</v>
      </c>
      <c r="G5" s="56">
        <v>7</v>
      </c>
      <c r="H5" s="57">
        <v>8</v>
      </c>
      <c r="I5" s="56">
        <v>9</v>
      </c>
      <c r="J5" s="56">
        <v>10</v>
      </c>
    </row>
    <row r="6" s="49" customFormat="1" ht="42" customHeight="1" spans="1:10">
      <c r="A6" s="58" t="s">
        <v>342</v>
      </c>
      <c r="B6" s="59"/>
      <c r="C6" s="59"/>
      <c r="D6" s="59"/>
      <c r="E6" s="60"/>
      <c r="F6" s="61"/>
      <c r="G6" s="60"/>
      <c r="H6" s="61"/>
      <c r="I6" s="61"/>
      <c r="J6" s="60"/>
    </row>
    <row r="7" s="49" customFormat="1" ht="54" customHeight="1" spans="1:10">
      <c r="A7" s="62" t="s">
        <v>342</v>
      </c>
      <c r="B7" s="62" t="s">
        <v>342</v>
      </c>
      <c r="C7" s="62" t="s">
        <v>342</v>
      </c>
      <c r="D7" s="62" t="s">
        <v>342</v>
      </c>
      <c r="E7" s="58" t="s">
        <v>342</v>
      </c>
      <c r="F7" s="62" t="s">
        <v>342</v>
      </c>
      <c r="G7" s="58" t="s">
        <v>342</v>
      </c>
      <c r="H7" s="62" t="s">
        <v>342</v>
      </c>
      <c r="I7" s="62" t="s">
        <v>342</v>
      </c>
      <c r="J7" s="58" t="s">
        <v>342</v>
      </c>
    </row>
    <row r="8" s="49" customFormat="1" customHeight="1" spans="1:10">
      <c r="A8" s="50" t="s">
        <v>343</v>
      </c>
      <c r="B8" s="50"/>
      <c r="C8" s="50"/>
      <c r="D8" s="50"/>
      <c r="E8" s="50"/>
      <c r="G8" s="50"/>
      <c r="J8" s="50"/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F4" sqref="F4:H4"/>
    </sheetView>
  </sheetViews>
  <sheetFormatPr defaultColWidth="9.14166666666667" defaultRowHeight="12" customHeight="1" outlineLevelCol="7"/>
  <cols>
    <col min="1" max="1" width="22.7166666666667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344</v>
      </c>
    </row>
    <row r="2" ht="28.5" customHeight="1" spans="1:8">
      <c r="A2" s="41" t="s">
        <v>345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"单位名称："&amp;"罗平县长底卫生院"</f>
        <v>单位名称：罗平县长底卫生院</v>
      </c>
      <c r="B3" s="21"/>
    </row>
    <row r="4" ht="18" customHeight="1" spans="1:8">
      <c r="A4" s="24" t="s">
        <v>287</v>
      </c>
      <c r="B4" s="24" t="s">
        <v>346</v>
      </c>
      <c r="C4" s="24" t="s">
        <v>347</v>
      </c>
      <c r="D4" s="24" t="s">
        <v>348</v>
      </c>
      <c r="E4" s="24" t="s">
        <v>349</v>
      </c>
      <c r="F4" s="43" t="s">
        <v>350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299</v>
      </c>
      <c r="G5" s="46" t="s">
        <v>351</v>
      </c>
      <c r="H5" s="46" t="s">
        <v>352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353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354</v>
      </c>
    </row>
    <row r="2" ht="27.75" customHeight="1" spans="1:11">
      <c r="A2" s="20" t="s">
        <v>355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"单位名称："&amp;"罗平县长底卫生院"</f>
        <v>单位名称：罗平县长底卫生院</v>
      </c>
      <c r="B3" s="21"/>
      <c r="C3" s="21"/>
      <c r="D3" s="21"/>
      <c r="E3" s="21"/>
      <c r="F3" s="21"/>
      <c r="G3" s="21"/>
      <c r="H3" s="22"/>
      <c r="I3" s="22"/>
      <c r="J3" s="22"/>
      <c r="K3" s="301" t="s">
        <v>2</v>
      </c>
    </row>
    <row r="4" ht="21.75" customHeight="1" spans="1:11">
      <c r="A4" s="23" t="s">
        <v>229</v>
      </c>
      <c r="B4" s="23" t="s">
        <v>189</v>
      </c>
      <c r="C4" s="23" t="s">
        <v>187</v>
      </c>
      <c r="D4" s="24" t="s">
        <v>190</v>
      </c>
      <c r="E4" s="24" t="s">
        <v>191</v>
      </c>
      <c r="F4" s="24" t="s">
        <v>230</v>
      </c>
      <c r="G4" s="24" t="s">
        <v>231</v>
      </c>
      <c r="H4" s="25" t="s">
        <v>29</v>
      </c>
      <c r="I4" s="37" t="s">
        <v>356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85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C1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91"/>
      <c r="O1" s="91"/>
      <c r="P1" s="91"/>
      <c r="Q1" s="91"/>
      <c r="R1" s="91"/>
      <c r="S1" s="116" t="s">
        <v>24</v>
      </c>
      <c r="T1" s="36" t="s">
        <v>24</v>
      </c>
    </row>
    <row r="2" ht="36" customHeight="1" spans="1:20">
      <c r="A2" s="257" t="s">
        <v>25</v>
      </c>
      <c r="B2" s="20"/>
      <c r="C2" s="20"/>
      <c r="D2" s="20"/>
      <c r="E2" s="20"/>
      <c r="F2" s="20"/>
      <c r="G2" s="20"/>
      <c r="H2" s="20"/>
      <c r="I2" s="93"/>
      <c r="J2" s="20"/>
      <c r="K2" s="20"/>
      <c r="L2" s="20"/>
      <c r="M2" s="20"/>
      <c r="N2" s="20"/>
      <c r="O2" s="93"/>
      <c r="P2" s="93"/>
      <c r="Q2" s="93"/>
      <c r="R2" s="93"/>
      <c r="S2" s="20"/>
      <c r="T2" s="93"/>
    </row>
    <row r="3" ht="20.25" customHeight="1" spans="1:20">
      <c r="A3" s="42" t="str">
        <f>"单位名称："&amp;"罗平县长底卫生院"</f>
        <v>单位名称：罗平县长底卫生院</v>
      </c>
      <c r="B3" s="22"/>
      <c r="C3" s="22"/>
      <c r="D3" s="22"/>
      <c r="E3" s="22"/>
      <c r="F3" s="22"/>
      <c r="G3" s="22"/>
      <c r="H3" s="22"/>
      <c r="I3" s="72"/>
      <c r="J3" s="22"/>
      <c r="K3" s="22"/>
      <c r="L3" s="22"/>
      <c r="M3" s="22"/>
      <c r="N3" s="22"/>
      <c r="O3" s="72"/>
      <c r="P3" s="72"/>
      <c r="Q3" s="72"/>
      <c r="R3" s="72"/>
      <c r="S3" s="294" t="s">
        <v>2</v>
      </c>
      <c r="T3" s="279" t="s">
        <v>26</v>
      </c>
    </row>
    <row r="4" ht="18.75" customHeight="1" spans="1:20">
      <c r="A4" s="258" t="s">
        <v>27</v>
      </c>
      <c r="B4" s="259" t="s">
        <v>28</v>
      </c>
      <c r="C4" s="259" t="s">
        <v>29</v>
      </c>
      <c r="D4" s="260" t="s">
        <v>30</v>
      </c>
      <c r="E4" s="261"/>
      <c r="F4" s="261"/>
      <c r="G4" s="261"/>
      <c r="H4" s="261"/>
      <c r="I4" s="271"/>
      <c r="J4" s="261"/>
      <c r="K4" s="261"/>
      <c r="L4" s="261"/>
      <c r="M4" s="261"/>
      <c r="N4" s="272"/>
      <c r="O4" s="260" t="s">
        <v>20</v>
      </c>
      <c r="P4" s="260"/>
      <c r="Q4" s="260"/>
      <c r="R4" s="260"/>
      <c r="S4" s="261"/>
      <c r="T4" s="280"/>
    </row>
    <row r="5" ht="24.75" customHeight="1" spans="1:20">
      <c r="A5" s="262"/>
      <c r="B5" s="263"/>
      <c r="C5" s="263"/>
      <c r="D5" s="263" t="s">
        <v>31</v>
      </c>
      <c r="E5" s="263" t="s">
        <v>32</v>
      </c>
      <c r="F5" s="263" t="s">
        <v>33</v>
      </c>
      <c r="G5" s="263" t="s">
        <v>34</v>
      </c>
      <c r="H5" s="263" t="s">
        <v>35</v>
      </c>
      <c r="I5" s="273" t="s">
        <v>36</v>
      </c>
      <c r="J5" s="274"/>
      <c r="K5" s="274"/>
      <c r="L5" s="274"/>
      <c r="M5" s="274"/>
      <c r="N5" s="275"/>
      <c r="O5" s="276" t="s">
        <v>31</v>
      </c>
      <c r="P5" s="276" t="s">
        <v>32</v>
      </c>
      <c r="Q5" s="258" t="s">
        <v>33</v>
      </c>
      <c r="R5" s="259" t="s">
        <v>34</v>
      </c>
      <c r="S5" s="281" t="s">
        <v>35</v>
      </c>
      <c r="T5" s="259" t="s">
        <v>36</v>
      </c>
    </row>
    <row r="6" ht="24.75" customHeight="1" spans="1:20">
      <c r="A6" s="264"/>
      <c r="B6" s="265"/>
      <c r="C6" s="265"/>
      <c r="D6" s="265"/>
      <c r="E6" s="265"/>
      <c r="F6" s="265"/>
      <c r="G6" s="265"/>
      <c r="H6" s="265"/>
      <c r="I6" s="12" t="s">
        <v>31</v>
      </c>
      <c r="J6" s="277" t="s">
        <v>37</v>
      </c>
      <c r="K6" s="277" t="s">
        <v>38</v>
      </c>
      <c r="L6" s="277" t="s">
        <v>39</v>
      </c>
      <c r="M6" s="277" t="s">
        <v>40</v>
      </c>
      <c r="N6" s="277" t="s">
        <v>41</v>
      </c>
      <c r="O6" s="278"/>
      <c r="P6" s="278"/>
      <c r="Q6" s="282"/>
      <c r="R6" s="278"/>
      <c r="S6" s="265"/>
      <c r="T6" s="265"/>
    </row>
    <row r="7" ht="16.5" customHeight="1" spans="1:20">
      <c r="A7" s="266">
        <v>1</v>
      </c>
      <c r="B7" s="11">
        <v>2</v>
      </c>
      <c r="C7" s="11">
        <v>3</v>
      </c>
      <c r="D7" s="11">
        <v>4</v>
      </c>
      <c r="E7" s="267">
        <v>5</v>
      </c>
      <c r="F7" s="268">
        <v>6</v>
      </c>
      <c r="G7" s="268">
        <v>7</v>
      </c>
      <c r="H7" s="267">
        <v>8</v>
      </c>
      <c r="I7" s="267">
        <v>9</v>
      </c>
      <c r="J7" s="268">
        <v>10</v>
      </c>
      <c r="K7" s="268">
        <v>11</v>
      </c>
      <c r="L7" s="267">
        <v>12</v>
      </c>
      <c r="M7" s="267">
        <v>13</v>
      </c>
      <c r="N7" s="268">
        <v>14</v>
      </c>
      <c r="O7" s="268">
        <v>15</v>
      </c>
      <c r="P7" s="267">
        <v>16</v>
      </c>
      <c r="Q7" s="283">
        <v>17</v>
      </c>
      <c r="R7" s="284">
        <v>18</v>
      </c>
      <c r="S7" s="284">
        <v>19</v>
      </c>
      <c r="T7" s="284">
        <v>20</v>
      </c>
    </row>
    <row r="8" ht="16.5" customHeight="1" spans="1:20">
      <c r="A8" s="13" t="s">
        <v>42</v>
      </c>
      <c r="B8" s="13" t="s">
        <v>43</v>
      </c>
      <c r="C8" s="15">
        <v>250.57355</v>
      </c>
      <c r="D8" s="15">
        <v>250.57355</v>
      </c>
      <c r="E8" s="15">
        <v>238.87355</v>
      </c>
      <c r="F8" s="15"/>
      <c r="G8" s="15"/>
      <c r="H8" s="15"/>
      <c r="I8" s="15">
        <v>11.7</v>
      </c>
      <c r="J8" s="15">
        <v>11.7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69" t="s">
        <v>29</v>
      </c>
      <c r="B9" s="270"/>
      <c r="C9" s="15">
        <v>250.57355</v>
      </c>
      <c r="D9" s="15">
        <v>250.57355</v>
      </c>
      <c r="E9" s="15">
        <v>238.87355</v>
      </c>
      <c r="F9" s="15"/>
      <c r="G9" s="15"/>
      <c r="H9" s="15"/>
      <c r="I9" s="15">
        <v>11.7</v>
      </c>
      <c r="J9" s="15">
        <v>11.7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F12" sqref="F12"/>
    </sheetView>
  </sheetViews>
  <sheetFormatPr defaultColWidth="9.14166666666667" defaultRowHeight="14.25" customHeight="1" outlineLevelCol="6"/>
  <cols>
    <col min="1" max="1" width="27.425" customWidth="1"/>
    <col min="2" max="2" width="30.7166666666667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"单位名称："&amp;"罗平县长底卫生院"</f>
        <v>单位名称：罗平县长底卫生院</v>
      </c>
      <c r="B3" s="5"/>
      <c r="C3" s="5"/>
      <c r="D3" s="5"/>
      <c r="E3" s="6"/>
      <c r="F3" s="6"/>
      <c r="G3" s="301" t="s">
        <v>2</v>
      </c>
    </row>
    <row r="4" ht="21.75" customHeight="1" spans="1:7">
      <c r="A4" s="8" t="s">
        <v>187</v>
      </c>
      <c r="B4" s="8" t="s">
        <v>229</v>
      </c>
      <c r="C4" s="8" t="s">
        <v>189</v>
      </c>
      <c r="D4" s="9" t="s">
        <v>360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361</v>
      </c>
      <c r="F5" s="10" t="s">
        <v>361</v>
      </c>
      <c r="G5" s="10" t="s">
        <v>361</v>
      </c>
    </row>
    <row r="6" ht="40.5" customHeight="1" spans="1:7">
      <c r="A6" s="8"/>
      <c r="B6" s="8"/>
      <c r="C6" s="8"/>
      <c r="D6" s="9"/>
      <c r="E6" s="10"/>
      <c r="F6" s="10"/>
      <c r="G6" s="10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342</v>
      </c>
      <c r="C10" s="17"/>
      <c r="D10" s="18"/>
      <c r="E10" s="15"/>
      <c r="F10" s="15"/>
      <c r="G10" s="15"/>
    </row>
    <row r="11" customHeight="1" spans="1:1">
      <c r="A11" t="s">
        <v>362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8" t="str">
        <f>"单位名称："&amp;"罗平县长底卫生院"</f>
        <v>单位名称：罗平县长底卫生院</v>
      </c>
      <c r="B3" s="239"/>
      <c r="C3" s="70"/>
      <c r="D3" s="6"/>
      <c r="E3" s="70"/>
      <c r="F3" s="6"/>
      <c r="G3" s="70"/>
      <c r="H3" s="6"/>
      <c r="I3" s="6"/>
      <c r="J3" s="6"/>
      <c r="K3" s="70"/>
      <c r="L3" s="6"/>
      <c r="M3" s="70"/>
      <c r="N3" s="70"/>
      <c r="O3" s="6"/>
      <c r="P3" s="6"/>
      <c r="Q3" s="295" t="s">
        <v>2</v>
      </c>
    </row>
    <row r="4" ht="17.25" customHeight="1" spans="1:17">
      <c r="A4" s="240" t="s">
        <v>46</v>
      </c>
      <c r="B4" s="241" t="s">
        <v>47</v>
      </c>
      <c r="C4" s="242" t="s">
        <v>29</v>
      </c>
      <c r="D4" s="243" t="s">
        <v>48</v>
      </c>
      <c r="E4" s="10"/>
      <c r="F4" s="243" t="s">
        <v>49</v>
      </c>
      <c r="G4" s="10"/>
      <c r="H4" s="244" t="s">
        <v>32</v>
      </c>
      <c r="I4" s="250" t="s">
        <v>33</v>
      </c>
      <c r="J4" s="241" t="s">
        <v>50</v>
      </c>
      <c r="K4" s="251" t="s">
        <v>34</v>
      </c>
      <c r="L4" s="243" t="s">
        <v>36</v>
      </c>
      <c r="M4" s="252"/>
      <c r="N4" s="252"/>
      <c r="O4" s="252"/>
      <c r="P4" s="252"/>
      <c r="Q4" s="256"/>
    </row>
    <row r="5" ht="26.25" customHeight="1" spans="1:17">
      <c r="A5" s="10"/>
      <c r="B5" s="245"/>
      <c r="C5" s="245"/>
      <c r="D5" s="245" t="s">
        <v>29</v>
      </c>
      <c r="E5" s="245" t="s">
        <v>51</v>
      </c>
      <c r="F5" s="245" t="s">
        <v>29</v>
      </c>
      <c r="G5" s="246" t="s">
        <v>51</v>
      </c>
      <c r="H5" s="245"/>
      <c r="I5" s="245"/>
      <c r="J5" s="245"/>
      <c r="K5" s="246"/>
      <c r="L5" s="245" t="s">
        <v>31</v>
      </c>
      <c r="M5" s="253" t="s">
        <v>52</v>
      </c>
      <c r="N5" s="253" t="s">
        <v>53</v>
      </c>
      <c r="O5" s="253" t="s">
        <v>54</v>
      </c>
      <c r="P5" s="253" t="s">
        <v>55</v>
      </c>
      <c r="Q5" s="253" t="s">
        <v>56</v>
      </c>
    </row>
    <row r="6" ht="16.5" customHeight="1" spans="1:17">
      <c r="A6" s="10">
        <v>1</v>
      </c>
      <c r="B6" s="245">
        <v>2</v>
      </c>
      <c r="C6" s="245">
        <v>3</v>
      </c>
      <c r="D6" s="245">
        <v>4</v>
      </c>
      <c r="E6" s="247">
        <v>5</v>
      </c>
      <c r="F6" s="248">
        <v>6</v>
      </c>
      <c r="G6" s="247">
        <v>7</v>
      </c>
      <c r="H6" s="248">
        <v>8</v>
      </c>
      <c r="I6" s="247">
        <v>9</v>
      </c>
      <c r="J6" s="247">
        <v>10</v>
      </c>
      <c r="K6" s="247">
        <v>11</v>
      </c>
      <c r="L6" s="247">
        <v>12</v>
      </c>
      <c r="M6" s="254">
        <v>13</v>
      </c>
      <c r="N6" s="255">
        <v>14</v>
      </c>
      <c r="O6" s="255">
        <v>15</v>
      </c>
      <c r="P6" s="255">
        <v>16</v>
      </c>
      <c r="Q6" s="255">
        <v>17</v>
      </c>
    </row>
    <row r="7" ht="19.5" customHeight="1" spans="1:17">
      <c r="A7" s="13" t="s">
        <v>57</v>
      </c>
      <c r="B7" s="13" t="s">
        <v>58</v>
      </c>
      <c r="C7" s="15">
        <v>42.767789</v>
      </c>
      <c r="D7" s="15">
        <v>42.767789</v>
      </c>
      <c r="E7" s="15">
        <v>42.767789</v>
      </c>
      <c r="F7" s="15"/>
      <c r="G7" s="15"/>
      <c r="H7" s="15">
        <v>42.767789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84" t="s">
        <v>59</v>
      </c>
      <c r="B8" s="184" t="s">
        <v>60</v>
      </c>
      <c r="C8" s="15">
        <v>42.767789</v>
      </c>
      <c r="D8" s="15">
        <v>42.767789</v>
      </c>
      <c r="E8" s="15">
        <v>42.767789</v>
      </c>
      <c r="F8" s="15"/>
      <c r="G8" s="15"/>
      <c r="H8" s="15">
        <v>42.767789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28" t="s">
        <v>61</v>
      </c>
      <c r="B9" s="228" t="s">
        <v>62</v>
      </c>
      <c r="C9" s="15">
        <v>4.40582</v>
      </c>
      <c r="D9" s="15">
        <v>4.40582</v>
      </c>
      <c r="E9" s="15">
        <v>4.40582</v>
      </c>
      <c r="F9" s="15"/>
      <c r="G9" s="15"/>
      <c r="H9" s="15">
        <v>4.40582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28" t="s">
        <v>63</v>
      </c>
      <c r="B10" s="228" t="s">
        <v>64</v>
      </c>
      <c r="C10" s="15">
        <v>25.574646</v>
      </c>
      <c r="D10" s="15">
        <v>25.574646</v>
      </c>
      <c r="E10" s="15">
        <v>25.574646</v>
      </c>
      <c r="F10" s="15"/>
      <c r="G10" s="15"/>
      <c r="H10" s="15">
        <v>25.574646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28" t="s">
        <v>65</v>
      </c>
      <c r="B11" s="228" t="s">
        <v>66</v>
      </c>
      <c r="C11" s="15">
        <v>12.787323</v>
      </c>
      <c r="D11" s="15">
        <v>12.787323</v>
      </c>
      <c r="E11" s="15">
        <v>12.787323</v>
      </c>
      <c r="F11" s="15"/>
      <c r="G11" s="15"/>
      <c r="H11" s="15">
        <v>12.787323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67</v>
      </c>
      <c r="B12" s="13" t="s">
        <v>68</v>
      </c>
      <c r="C12" s="15">
        <v>189.308284</v>
      </c>
      <c r="D12" s="15">
        <v>177.608284</v>
      </c>
      <c r="E12" s="15">
        <v>177.608284</v>
      </c>
      <c r="F12" s="15">
        <v>11.7</v>
      </c>
      <c r="G12" s="15"/>
      <c r="H12" s="15">
        <v>177.608284</v>
      </c>
      <c r="I12" s="15"/>
      <c r="J12" s="15"/>
      <c r="K12" s="15"/>
      <c r="L12" s="15">
        <v>11.7</v>
      </c>
      <c r="M12" s="15">
        <v>11.7</v>
      </c>
      <c r="N12" s="15"/>
      <c r="O12" s="15"/>
      <c r="P12" s="15"/>
      <c r="Q12" s="15"/>
    </row>
    <row r="13" ht="19.5" customHeight="1" spans="1:17">
      <c r="A13" s="184" t="s">
        <v>69</v>
      </c>
      <c r="B13" s="184" t="s">
        <v>70</v>
      </c>
      <c r="C13" s="15">
        <v>182.704383</v>
      </c>
      <c r="D13" s="15">
        <v>171.004383</v>
      </c>
      <c r="E13" s="15">
        <v>171.004383</v>
      </c>
      <c r="F13" s="15">
        <v>11.7</v>
      </c>
      <c r="G13" s="15"/>
      <c r="H13" s="15">
        <v>171.004383</v>
      </c>
      <c r="I13" s="15"/>
      <c r="J13" s="15"/>
      <c r="K13" s="15"/>
      <c r="L13" s="15">
        <v>11.7</v>
      </c>
      <c r="M13" s="15">
        <v>11.7</v>
      </c>
      <c r="N13" s="15"/>
      <c r="O13" s="15"/>
      <c r="P13" s="15"/>
      <c r="Q13" s="15"/>
    </row>
    <row r="14" ht="19.5" customHeight="1" spans="1:17">
      <c r="A14" s="228" t="s">
        <v>71</v>
      </c>
      <c r="B14" s="228" t="s">
        <v>72</v>
      </c>
      <c r="C14" s="15">
        <v>182.704383</v>
      </c>
      <c r="D14" s="15">
        <v>171.004383</v>
      </c>
      <c r="E14" s="15">
        <v>171.004383</v>
      </c>
      <c r="F14" s="15">
        <v>11.7</v>
      </c>
      <c r="G14" s="15"/>
      <c r="H14" s="15">
        <v>171.004383</v>
      </c>
      <c r="I14" s="15"/>
      <c r="J14" s="15"/>
      <c r="K14" s="15"/>
      <c r="L14" s="15">
        <v>11.7</v>
      </c>
      <c r="M14" s="15">
        <v>11.7</v>
      </c>
      <c r="N14" s="15"/>
      <c r="O14" s="15"/>
      <c r="P14" s="15"/>
      <c r="Q14" s="15"/>
    </row>
    <row r="15" ht="19.5" customHeight="1" spans="1:17">
      <c r="A15" s="184" t="s">
        <v>73</v>
      </c>
      <c r="B15" s="184" t="s">
        <v>74</v>
      </c>
      <c r="C15" s="15">
        <v>6.603901</v>
      </c>
      <c r="D15" s="15">
        <v>6.603901</v>
      </c>
      <c r="E15" s="15">
        <v>6.603901</v>
      </c>
      <c r="F15" s="15"/>
      <c r="G15" s="15"/>
      <c r="H15" s="15">
        <v>6.603901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28" t="s">
        <v>75</v>
      </c>
      <c r="B16" s="228" t="s">
        <v>76</v>
      </c>
      <c r="C16" s="15">
        <v>6.449755</v>
      </c>
      <c r="D16" s="15">
        <v>6.449755</v>
      </c>
      <c r="E16" s="15">
        <v>6.449755</v>
      </c>
      <c r="F16" s="15"/>
      <c r="G16" s="15"/>
      <c r="H16" s="15">
        <v>6.449755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28" t="s">
        <v>77</v>
      </c>
      <c r="B17" s="228" t="s">
        <v>78</v>
      </c>
      <c r="C17" s="15">
        <v>0.154146</v>
      </c>
      <c r="D17" s="15">
        <v>0.154146</v>
      </c>
      <c r="E17" s="15">
        <v>0.154146</v>
      </c>
      <c r="F17" s="15"/>
      <c r="G17" s="15"/>
      <c r="H17" s="15">
        <v>0.154146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18.497477</v>
      </c>
      <c r="D18" s="15">
        <v>18.497477</v>
      </c>
      <c r="E18" s="15">
        <v>18.497477</v>
      </c>
      <c r="F18" s="15"/>
      <c r="G18" s="15"/>
      <c r="H18" s="15">
        <v>18.497477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84" t="s">
        <v>81</v>
      </c>
      <c r="B19" s="184" t="s">
        <v>82</v>
      </c>
      <c r="C19" s="15">
        <v>18.497477</v>
      </c>
      <c r="D19" s="15">
        <v>18.497477</v>
      </c>
      <c r="E19" s="15">
        <v>18.497477</v>
      </c>
      <c r="F19" s="15"/>
      <c r="G19" s="15"/>
      <c r="H19" s="15">
        <v>18.497477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28" t="s">
        <v>83</v>
      </c>
      <c r="B20" s="228" t="s">
        <v>84</v>
      </c>
      <c r="C20" s="15">
        <v>18.497477</v>
      </c>
      <c r="D20" s="15">
        <v>18.497477</v>
      </c>
      <c r="E20" s="15">
        <v>18.497477</v>
      </c>
      <c r="F20" s="15"/>
      <c r="G20" s="15"/>
      <c r="H20" s="15">
        <v>18.497477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49" t="s">
        <v>85</v>
      </c>
      <c r="B21" s="250" t="s">
        <v>85</v>
      </c>
      <c r="C21" s="15">
        <v>250.57355</v>
      </c>
      <c r="D21" s="15">
        <v>238.87355</v>
      </c>
      <c r="E21" s="15">
        <v>238.87355</v>
      </c>
      <c r="F21" s="15">
        <v>11.7</v>
      </c>
      <c r="G21" s="15"/>
      <c r="H21" s="15">
        <v>238.87355</v>
      </c>
      <c r="I21" s="15"/>
      <c r="J21" s="15"/>
      <c r="K21" s="15"/>
      <c r="L21" s="15">
        <v>11.7</v>
      </c>
      <c r="M21" s="15">
        <v>11.7</v>
      </c>
      <c r="N21" s="15"/>
      <c r="O21" s="15"/>
      <c r="P21" s="15"/>
      <c r="Q21" s="15"/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" customWidth="1"/>
    <col min="4" max="4" width="36.425" customWidth="1"/>
  </cols>
  <sheetData>
    <row r="1" customHeight="1" spans="1:4">
      <c r="A1" s="219"/>
      <c r="C1" s="231"/>
      <c r="D1" s="172" t="s">
        <v>86</v>
      </c>
    </row>
    <row r="2" ht="31.5" customHeight="1" spans="1:4">
      <c r="A2" s="157" t="s">
        <v>87</v>
      </c>
      <c r="B2" s="232"/>
      <c r="C2" s="231"/>
      <c r="D2" s="232"/>
    </row>
    <row r="3" ht="17.25" customHeight="1" spans="1:4">
      <c r="A3" s="130" t="str">
        <f>"单位名称："&amp;"罗平县长底卫生院"</f>
        <v>单位名称：罗平县长底卫生院</v>
      </c>
      <c r="B3" s="233"/>
      <c r="C3" s="231"/>
      <c r="D3" s="296" t="s">
        <v>2</v>
      </c>
    </row>
    <row r="4" ht="19.5" customHeight="1" spans="1:4">
      <c r="A4" s="10" t="s">
        <v>3</v>
      </c>
      <c r="B4" s="10"/>
      <c r="C4" s="234" t="s">
        <v>4</v>
      </c>
      <c r="D4" s="202"/>
    </row>
    <row r="5" ht="21.75" customHeight="1" spans="1:4">
      <c r="A5" s="10" t="s">
        <v>5</v>
      </c>
      <c r="B5" s="235" t="s">
        <v>6</v>
      </c>
      <c r="C5" s="236" t="s">
        <v>88</v>
      </c>
      <c r="D5" s="235" t="s">
        <v>6</v>
      </c>
    </row>
    <row r="6" ht="17.25" customHeight="1" spans="1:4">
      <c r="A6" s="10"/>
      <c r="B6" s="237"/>
      <c r="C6" s="236"/>
      <c r="D6" s="237"/>
    </row>
    <row r="7" ht="17.25" customHeight="1" spans="1:4">
      <c r="A7" s="13" t="s">
        <v>89</v>
      </c>
      <c r="B7" s="15">
        <v>238.87355</v>
      </c>
      <c r="C7" s="13" t="s">
        <v>90</v>
      </c>
      <c r="D7" s="15">
        <v>238.87355</v>
      </c>
    </row>
    <row r="8" ht="17.25" customHeight="1" spans="1:4">
      <c r="A8" s="13" t="s">
        <v>91</v>
      </c>
      <c r="B8" s="15">
        <v>238.87355</v>
      </c>
      <c r="C8" s="13" t="str">
        <f>"(一)"&amp;"社会保障和就业支出"</f>
        <v>(一)社会保障和就业支出</v>
      </c>
      <c r="D8" s="15">
        <v>42.767789</v>
      </c>
    </row>
    <row r="9" ht="17.25" customHeight="1" spans="1:4">
      <c r="A9" s="13" t="s">
        <v>92</v>
      </c>
      <c r="B9" s="15"/>
      <c r="C9" s="13" t="str">
        <f>"(二)"&amp;"卫生健康支出"</f>
        <v>(二)卫生健康支出</v>
      </c>
      <c r="D9" s="15">
        <v>177.608284</v>
      </c>
    </row>
    <row r="10" ht="17.25" customHeight="1" spans="1:4">
      <c r="A10" s="13" t="s">
        <v>93</v>
      </c>
      <c r="B10" s="15"/>
      <c r="C10" s="13" t="str">
        <f>"(三)"&amp;"住房保障支出"</f>
        <v>(三)住房保障支出</v>
      </c>
      <c r="D10" s="15">
        <v>18.497477</v>
      </c>
    </row>
    <row r="11" ht="17.25" customHeight="1" spans="1:4">
      <c r="A11" s="13" t="s">
        <v>94</v>
      </c>
      <c r="B11" s="15"/>
      <c r="C11" s="13"/>
      <c r="D11" s="15"/>
    </row>
    <row r="12" ht="17.25" customHeight="1" spans="1:4">
      <c r="A12" s="13" t="s">
        <v>91</v>
      </c>
      <c r="B12" s="15"/>
      <c r="C12" s="13"/>
      <c r="D12" s="15"/>
    </row>
    <row r="13" ht="17.25" customHeight="1" spans="1:4">
      <c r="A13" s="13" t="s">
        <v>92</v>
      </c>
      <c r="B13" s="15"/>
      <c r="C13" s="13"/>
      <c r="D13" s="15"/>
    </row>
    <row r="14" ht="17.25" customHeight="1" spans="1:4">
      <c r="A14" s="13" t="s">
        <v>93</v>
      </c>
      <c r="B14" s="15"/>
      <c r="C14" s="13"/>
      <c r="D14" s="15"/>
    </row>
    <row r="15" customHeight="1" spans="1:4">
      <c r="A15" s="13"/>
      <c r="B15" s="15"/>
      <c r="C15" s="13" t="s">
        <v>95</v>
      </c>
      <c r="D15" s="15"/>
    </row>
    <row r="16" ht="17.25" customHeight="1" spans="1:4">
      <c r="A16" s="236" t="s">
        <v>96</v>
      </c>
      <c r="B16" s="15">
        <v>238.87355</v>
      </c>
      <c r="C16" s="236" t="s">
        <v>23</v>
      </c>
      <c r="D16" s="15">
        <v>238.87355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23"/>
      <c r="F1" s="65"/>
      <c r="G1" s="40" t="s">
        <v>97</v>
      </c>
    </row>
    <row r="2" ht="39" customHeight="1" spans="1:7">
      <c r="A2" s="129" t="s">
        <v>98</v>
      </c>
      <c r="B2" s="129"/>
      <c r="C2" s="129"/>
      <c r="D2" s="129"/>
      <c r="E2" s="129"/>
      <c r="F2" s="129"/>
      <c r="G2" s="129"/>
    </row>
    <row r="3" ht="18" customHeight="1" spans="1:7">
      <c r="A3" s="4" t="str">
        <f>"单位名称："&amp;"罗平县长底卫生院"</f>
        <v>单位名称：罗平县长底卫生院</v>
      </c>
      <c r="F3" s="125"/>
      <c r="G3" s="296" t="s">
        <v>2</v>
      </c>
    </row>
    <row r="4" ht="20.25" customHeight="1" spans="1:7">
      <c r="A4" s="224" t="s">
        <v>99</v>
      </c>
      <c r="B4" s="225"/>
      <c r="C4" s="142" t="s">
        <v>29</v>
      </c>
      <c r="D4" s="226" t="s">
        <v>48</v>
      </c>
      <c r="E4" s="10"/>
      <c r="F4" s="10"/>
      <c r="G4" s="10" t="s">
        <v>49</v>
      </c>
    </row>
    <row r="5" ht="20.25" customHeight="1" spans="1:7">
      <c r="A5" s="227" t="s">
        <v>46</v>
      </c>
      <c r="B5" s="227" t="s">
        <v>47</v>
      </c>
      <c r="C5" s="10"/>
      <c r="D5" s="79" t="s">
        <v>31</v>
      </c>
      <c r="E5" s="79" t="s">
        <v>100</v>
      </c>
      <c r="F5" s="79" t="s">
        <v>101</v>
      </c>
      <c r="G5" s="10"/>
    </row>
    <row r="6" ht="13.5" customHeight="1" spans="1:7">
      <c r="A6" s="227" t="s">
        <v>102</v>
      </c>
      <c r="B6" s="227" t="s">
        <v>103</v>
      </c>
      <c r="C6" s="227" t="s">
        <v>104</v>
      </c>
      <c r="D6" s="136" t="s">
        <v>105</v>
      </c>
      <c r="E6" s="136" t="s">
        <v>106</v>
      </c>
      <c r="F6" s="136" t="s">
        <v>107</v>
      </c>
      <c r="G6" s="192">
        <v>7</v>
      </c>
    </row>
    <row r="7" ht="18" customHeight="1" spans="1:7">
      <c r="A7" s="13" t="s">
        <v>57</v>
      </c>
      <c r="B7" s="13" t="s">
        <v>58</v>
      </c>
      <c r="C7" s="15">
        <v>42.767789</v>
      </c>
      <c r="D7" s="15">
        <v>42.767789</v>
      </c>
      <c r="E7" s="15">
        <v>42.687789</v>
      </c>
      <c r="F7" s="15">
        <v>0.08</v>
      </c>
      <c r="G7" s="15"/>
    </row>
    <row r="8" ht="18" customHeight="1" spans="1:7">
      <c r="A8" s="184" t="s">
        <v>59</v>
      </c>
      <c r="B8" s="184" t="s">
        <v>60</v>
      </c>
      <c r="C8" s="15">
        <v>42.767789</v>
      </c>
      <c r="D8" s="15">
        <v>42.767789</v>
      </c>
      <c r="E8" s="15">
        <v>42.687789</v>
      </c>
      <c r="F8" s="15">
        <v>0.08</v>
      </c>
      <c r="G8" s="15"/>
    </row>
    <row r="9" ht="18" customHeight="1" spans="1:7">
      <c r="A9" s="228" t="s">
        <v>61</v>
      </c>
      <c r="B9" s="228" t="s">
        <v>62</v>
      </c>
      <c r="C9" s="15">
        <v>4.40582</v>
      </c>
      <c r="D9" s="15">
        <v>4.40582</v>
      </c>
      <c r="E9" s="15">
        <v>4.32582</v>
      </c>
      <c r="F9" s="15">
        <v>0.08</v>
      </c>
      <c r="G9" s="15"/>
    </row>
    <row r="10" ht="18" customHeight="1" spans="1:7">
      <c r="A10" s="228" t="s">
        <v>63</v>
      </c>
      <c r="B10" s="228" t="s">
        <v>64</v>
      </c>
      <c r="C10" s="15">
        <v>25.574646</v>
      </c>
      <c r="D10" s="15">
        <v>25.574646</v>
      </c>
      <c r="E10" s="15">
        <v>25.574646</v>
      </c>
      <c r="F10" s="15"/>
      <c r="G10" s="15"/>
    </row>
    <row r="11" ht="18" customHeight="1" spans="1:7">
      <c r="A11" s="228" t="s">
        <v>65</v>
      </c>
      <c r="B11" s="228" t="s">
        <v>66</v>
      </c>
      <c r="C11" s="15">
        <v>12.787323</v>
      </c>
      <c r="D11" s="15">
        <v>12.787323</v>
      </c>
      <c r="E11" s="15">
        <v>12.787323</v>
      </c>
      <c r="F11" s="15"/>
      <c r="G11" s="15"/>
    </row>
    <row r="12" ht="18" customHeight="1" spans="1:7">
      <c r="A12" s="13" t="s">
        <v>67</v>
      </c>
      <c r="B12" s="13" t="s">
        <v>68</v>
      </c>
      <c r="C12" s="15">
        <v>177.608284</v>
      </c>
      <c r="D12" s="15">
        <v>177.608284</v>
      </c>
      <c r="E12" s="15">
        <v>172.816601</v>
      </c>
      <c r="F12" s="15">
        <v>4.791683</v>
      </c>
      <c r="G12" s="15"/>
    </row>
    <row r="13" ht="18" customHeight="1" spans="1:7">
      <c r="A13" s="184" t="s">
        <v>69</v>
      </c>
      <c r="B13" s="184" t="s">
        <v>70</v>
      </c>
      <c r="C13" s="15">
        <v>171.004383</v>
      </c>
      <c r="D13" s="15">
        <v>171.004383</v>
      </c>
      <c r="E13" s="15">
        <v>166.2127</v>
      </c>
      <c r="F13" s="15">
        <v>4.791683</v>
      </c>
      <c r="G13" s="15"/>
    </row>
    <row r="14" ht="18" customHeight="1" spans="1:7">
      <c r="A14" s="228" t="s">
        <v>71</v>
      </c>
      <c r="B14" s="228" t="s">
        <v>72</v>
      </c>
      <c r="C14" s="15">
        <v>171.004383</v>
      </c>
      <c r="D14" s="15">
        <v>171.004383</v>
      </c>
      <c r="E14" s="15">
        <v>166.2127</v>
      </c>
      <c r="F14" s="15">
        <v>4.791683</v>
      </c>
      <c r="G14" s="15"/>
    </row>
    <row r="15" ht="18" customHeight="1" spans="1:7">
      <c r="A15" s="184" t="s">
        <v>73</v>
      </c>
      <c r="B15" s="184" t="s">
        <v>74</v>
      </c>
      <c r="C15" s="15">
        <v>6.603901</v>
      </c>
      <c r="D15" s="15">
        <v>6.603901</v>
      </c>
      <c r="E15" s="15">
        <v>6.603901</v>
      </c>
      <c r="F15" s="15"/>
      <c r="G15" s="15"/>
    </row>
    <row r="16" ht="18" customHeight="1" spans="1:7">
      <c r="A16" s="228" t="s">
        <v>75</v>
      </c>
      <c r="B16" s="228" t="s">
        <v>76</v>
      </c>
      <c r="C16" s="15">
        <v>6.449755</v>
      </c>
      <c r="D16" s="15">
        <v>6.449755</v>
      </c>
      <c r="E16" s="15">
        <v>6.449755</v>
      </c>
      <c r="F16" s="15"/>
      <c r="G16" s="15"/>
    </row>
    <row r="17" ht="18" customHeight="1" spans="1:7">
      <c r="A17" s="228" t="s">
        <v>77</v>
      </c>
      <c r="B17" s="228" t="s">
        <v>78</v>
      </c>
      <c r="C17" s="15">
        <v>0.154146</v>
      </c>
      <c r="D17" s="15">
        <v>0.154146</v>
      </c>
      <c r="E17" s="15">
        <v>0.154146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18.497477</v>
      </c>
      <c r="D18" s="15">
        <v>18.497477</v>
      </c>
      <c r="E18" s="15">
        <v>18.497477</v>
      </c>
      <c r="F18" s="15"/>
      <c r="G18" s="15"/>
    </row>
    <row r="19" ht="18" customHeight="1" spans="1:7">
      <c r="A19" s="184" t="s">
        <v>81</v>
      </c>
      <c r="B19" s="184" t="s">
        <v>82</v>
      </c>
      <c r="C19" s="15">
        <v>18.497477</v>
      </c>
      <c r="D19" s="15">
        <v>18.497477</v>
      </c>
      <c r="E19" s="15">
        <v>18.497477</v>
      </c>
      <c r="F19" s="15"/>
      <c r="G19" s="15"/>
    </row>
    <row r="20" ht="18" customHeight="1" spans="1:7">
      <c r="A20" s="228" t="s">
        <v>83</v>
      </c>
      <c r="B20" s="228" t="s">
        <v>84</v>
      </c>
      <c r="C20" s="15">
        <v>18.497477</v>
      </c>
      <c r="D20" s="15">
        <v>18.497477</v>
      </c>
      <c r="E20" s="15">
        <v>18.497477</v>
      </c>
      <c r="F20" s="15"/>
      <c r="G20" s="15"/>
    </row>
    <row r="21" ht="18" customHeight="1" spans="1:7">
      <c r="A21" s="229" t="s">
        <v>85</v>
      </c>
      <c r="B21" s="230" t="s">
        <v>85</v>
      </c>
      <c r="C21" s="15">
        <v>238.87355</v>
      </c>
      <c r="D21" s="15">
        <v>238.87355</v>
      </c>
      <c r="E21" s="15">
        <v>234.001867</v>
      </c>
      <c r="F21" s="15">
        <v>4.871683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8"/>
  <sheetViews>
    <sheetView showGridLines="0" showZeros="0" topLeftCell="G1" workbookViewId="0">
      <selection activeCell="A2" sqref="A2:Z2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166666666667" customWidth="1"/>
    <col min="18" max="26" width="18.85" customWidth="1"/>
  </cols>
  <sheetData>
    <row r="1" ht="12" customHeight="1" spans="1:26">
      <c r="A1" s="199"/>
      <c r="D1" s="66"/>
      <c r="K1" s="66"/>
      <c r="L1" s="66"/>
      <c r="M1" s="66"/>
      <c r="Q1" s="66"/>
      <c r="W1" s="65"/>
      <c r="X1" s="65"/>
      <c r="Y1" s="65"/>
      <c r="Z1" s="164" t="s">
        <v>108</v>
      </c>
    </row>
    <row r="2" ht="39" customHeight="1" spans="1:26">
      <c r="A2" s="200" t="s">
        <v>109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19"/>
    </row>
    <row r="3" ht="19.5" customHeight="1" spans="1:26">
      <c r="A3" s="21" t="str">
        <f>"单位名称："&amp;"罗平县长底卫生院"</f>
        <v>单位名称：罗平县长底卫生院</v>
      </c>
      <c r="D3" s="66"/>
      <c r="K3" s="66"/>
      <c r="L3" s="66"/>
      <c r="M3" s="66"/>
      <c r="Q3" s="66"/>
      <c r="W3" s="125"/>
      <c r="X3" s="125"/>
      <c r="Y3" s="125"/>
      <c r="Z3" s="125" t="s">
        <v>2</v>
      </c>
    </row>
    <row r="4" ht="19.5" customHeight="1" spans="1:26">
      <c r="A4" s="202" t="s">
        <v>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ht="21.75" customHeight="1" spans="1:26">
      <c r="A5" s="203" t="s">
        <v>110</v>
      </c>
      <c r="B5" s="204"/>
      <c r="C5" s="203"/>
      <c r="D5" s="202" t="s">
        <v>29</v>
      </c>
      <c r="E5" s="202" t="s">
        <v>32</v>
      </c>
      <c r="F5" s="202"/>
      <c r="G5" s="202"/>
      <c r="H5" s="202" t="s">
        <v>33</v>
      </c>
      <c r="I5" s="202"/>
      <c r="J5" s="202"/>
      <c r="K5" s="202" t="s">
        <v>34</v>
      </c>
      <c r="L5" s="202"/>
      <c r="M5" s="202"/>
      <c r="N5" s="203" t="s">
        <v>111</v>
      </c>
      <c r="O5" s="204"/>
      <c r="P5" s="203"/>
      <c r="Q5" s="202" t="s">
        <v>29</v>
      </c>
      <c r="R5" s="216" t="s">
        <v>32</v>
      </c>
      <c r="S5" s="217"/>
      <c r="T5" s="218"/>
      <c r="U5" s="216" t="s">
        <v>33</v>
      </c>
      <c r="V5" s="217"/>
      <c r="W5" s="202"/>
      <c r="X5" s="202" t="s">
        <v>34</v>
      </c>
      <c r="Y5" s="202"/>
      <c r="Z5" s="218"/>
    </row>
    <row r="6" ht="17.25" customHeight="1" spans="1:26">
      <c r="A6" s="205" t="s">
        <v>112</v>
      </c>
      <c r="B6" s="205" t="s">
        <v>113</v>
      </c>
      <c r="C6" s="205" t="s">
        <v>47</v>
      </c>
      <c r="D6" s="202"/>
      <c r="E6" s="202" t="s">
        <v>31</v>
      </c>
      <c r="F6" s="202" t="s">
        <v>48</v>
      </c>
      <c r="G6" s="202" t="s">
        <v>49</v>
      </c>
      <c r="H6" s="202" t="s">
        <v>31</v>
      </c>
      <c r="I6" s="202" t="s">
        <v>48</v>
      </c>
      <c r="J6" s="202" t="s">
        <v>49</v>
      </c>
      <c r="K6" s="202" t="s">
        <v>31</v>
      </c>
      <c r="L6" s="202" t="s">
        <v>48</v>
      </c>
      <c r="M6" s="202" t="s">
        <v>49</v>
      </c>
      <c r="N6" s="205" t="s">
        <v>112</v>
      </c>
      <c r="O6" s="205" t="s">
        <v>113</v>
      </c>
      <c r="P6" s="205" t="s">
        <v>47</v>
      </c>
      <c r="Q6" s="202"/>
      <c r="R6" s="202" t="s">
        <v>31</v>
      </c>
      <c r="S6" s="202" t="s">
        <v>48</v>
      </c>
      <c r="T6" s="202" t="s">
        <v>49</v>
      </c>
      <c r="U6" s="202" t="s">
        <v>31</v>
      </c>
      <c r="V6" s="202" t="s">
        <v>48</v>
      </c>
      <c r="W6" s="202" t="s">
        <v>49</v>
      </c>
      <c r="X6" s="202" t="s">
        <v>31</v>
      </c>
      <c r="Y6" s="202" t="s">
        <v>48</v>
      </c>
      <c r="Z6" s="220" t="s">
        <v>49</v>
      </c>
    </row>
    <row r="7" customHeight="1" spans="1:26">
      <c r="A7" s="206" t="s">
        <v>102</v>
      </c>
      <c r="B7" s="206" t="s">
        <v>103</v>
      </c>
      <c r="C7" s="206" t="s">
        <v>104</v>
      </c>
      <c r="D7" s="206" t="s">
        <v>105</v>
      </c>
      <c r="E7" s="207" t="s">
        <v>106</v>
      </c>
      <c r="F7" s="207" t="s">
        <v>107</v>
      </c>
      <c r="G7" s="207" t="s">
        <v>114</v>
      </c>
      <c r="H7" s="207" t="s">
        <v>115</v>
      </c>
      <c r="I7" s="207" t="s">
        <v>116</v>
      </c>
      <c r="J7" s="207" t="s">
        <v>117</v>
      </c>
      <c r="K7" s="207" t="s">
        <v>118</v>
      </c>
      <c r="L7" s="207" t="s">
        <v>119</v>
      </c>
      <c r="M7" s="207" t="s">
        <v>120</v>
      </c>
      <c r="N7" s="207" t="s">
        <v>121</v>
      </c>
      <c r="O7" s="207" t="s">
        <v>122</v>
      </c>
      <c r="P7" s="207" t="s">
        <v>123</v>
      </c>
      <c r="Q7" s="207" t="s">
        <v>124</v>
      </c>
      <c r="R7" s="207" t="s">
        <v>125</v>
      </c>
      <c r="S7" s="207" t="s">
        <v>126</v>
      </c>
      <c r="T7" s="207" t="s">
        <v>127</v>
      </c>
      <c r="U7" s="207" t="s">
        <v>128</v>
      </c>
      <c r="V7" s="207" t="s">
        <v>129</v>
      </c>
      <c r="W7" s="207" t="s">
        <v>130</v>
      </c>
      <c r="X7" s="207" t="s">
        <v>131</v>
      </c>
      <c r="Y7" s="221">
        <v>25</v>
      </c>
      <c r="Z7" s="222">
        <v>26</v>
      </c>
    </row>
    <row r="8" ht="17.25" customHeight="1" spans="1:26">
      <c r="A8" s="208" t="s">
        <v>132</v>
      </c>
      <c r="B8" s="208"/>
      <c r="C8" s="208" t="s">
        <v>133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134</v>
      </c>
      <c r="O8" s="13"/>
      <c r="P8" s="213" t="s">
        <v>135</v>
      </c>
      <c r="Q8" s="15">
        <v>229.676047</v>
      </c>
      <c r="R8" s="15">
        <v>229.676047</v>
      </c>
      <c r="S8" s="15">
        <v>229.676047</v>
      </c>
      <c r="T8" s="15"/>
      <c r="U8" s="15"/>
      <c r="V8" s="15"/>
      <c r="W8" s="15"/>
      <c r="X8" s="15"/>
      <c r="Y8" s="15"/>
      <c r="Z8" s="15"/>
    </row>
    <row r="9" ht="17.25" customHeight="1" spans="1:26">
      <c r="A9" s="209"/>
      <c r="B9" s="209" t="s">
        <v>136</v>
      </c>
      <c r="C9" s="209" t="s">
        <v>137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84"/>
      <c r="O9" s="184" t="s">
        <v>136</v>
      </c>
      <c r="P9" s="214" t="s">
        <v>138</v>
      </c>
      <c r="Q9" s="15">
        <v>68.3508</v>
      </c>
      <c r="R9" s="15">
        <v>68.3508</v>
      </c>
      <c r="S9" s="15">
        <v>68.3508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09"/>
      <c r="B10" s="209" t="s">
        <v>139</v>
      </c>
      <c r="C10" s="209" t="s">
        <v>140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84"/>
      <c r="O10" s="184" t="s">
        <v>139</v>
      </c>
      <c r="P10" s="214" t="s">
        <v>141</v>
      </c>
      <c r="Q10" s="15">
        <v>48.876</v>
      </c>
      <c r="R10" s="15">
        <v>48.876</v>
      </c>
      <c r="S10" s="15">
        <v>48.876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208" t="s">
        <v>142</v>
      </c>
      <c r="B11" s="208"/>
      <c r="C11" s="208" t="s">
        <v>143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84"/>
      <c r="O11" s="184" t="s">
        <v>144</v>
      </c>
      <c r="P11" s="214" t="s">
        <v>145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209"/>
      <c r="B12" s="209" t="s">
        <v>136</v>
      </c>
      <c r="C12" s="209" t="s">
        <v>146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84"/>
      <c r="O12" s="184" t="s">
        <v>147</v>
      </c>
      <c r="P12" s="214" t="s">
        <v>148</v>
      </c>
      <c r="Q12" s="15">
        <v>48.9859</v>
      </c>
      <c r="R12" s="15">
        <v>48.9859</v>
      </c>
      <c r="S12" s="15">
        <v>48.9859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208" t="s">
        <v>149</v>
      </c>
      <c r="B13" s="208"/>
      <c r="C13" s="208" t="s">
        <v>150</v>
      </c>
      <c r="D13" s="15">
        <v>234.54773</v>
      </c>
      <c r="E13" s="15">
        <v>234.54773</v>
      </c>
      <c r="F13" s="15">
        <v>234.54773</v>
      </c>
      <c r="G13" s="15"/>
      <c r="H13" s="15"/>
      <c r="I13" s="15"/>
      <c r="J13" s="15"/>
      <c r="K13" s="15"/>
      <c r="L13" s="15"/>
      <c r="M13" s="15"/>
      <c r="N13" s="184"/>
      <c r="O13" s="184" t="s">
        <v>151</v>
      </c>
      <c r="P13" s="214" t="s">
        <v>152</v>
      </c>
      <c r="Q13" s="15">
        <v>25.574646</v>
      </c>
      <c r="R13" s="15">
        <v>25.574646</v>
      </c>
      <c r="S13" s="15">
        <v>25.574646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09"/>
      <c r="B14" s="209" t="s">
        <v>136</v>
      </c>
      <c r="C14" s="209" t="s">
        <v>135</v>
      </c>
      <c r="D14" s="15">
        <v>229.676047</v>
      </c>
      <c r="E14" s="15">
        <v>229.676047</v>
      </c>
      <c r="F14" s="15">
        <v>229.676047</v>
      </c>
      <c r="G14" s="15"/>
      <c r="H14" s="15"/>
      <c r="I14" s="15"/>
      <c r="J14" s="15"/>
      <c r="K14" s="15"/>
      <c r="L14" s="15"/>
      <c r="M14" s="15"/>
      <c r="N14" s="184"/>
      <c r="O14" s="184" t="s">
        <v>153</v>
      </c>
      <c r="P14" s="214" t="s">
        <v>154</v>
      </c>
      <c r="Q14" s="15">
        <v>12.787323</v>
      </c>
      <c r="R14" s="15">
        <v>12.787323</v>
      </c>
      <c r="S14" s="15">
        <v>12.787323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09"/>
      <c r="B15" s="209" t="s">
        <v>139</v>
      </c>
      <c r="C15" s="209" t="s">
        <v>155</v>
      </c>
      <c r="D15" s="15">
        <v>4.871683</v>
      </c>
      <c r="E15" s="15">
        <v>4.871683</v>
      </c>
      <c r="F15" s="15">
        <v>4.871683</v>
      </c>
      <c r="G15" s="15"/>
      <c r="H15" s="15"/>
      <c r="I15" s="15"/>
      <c r="J15" s="15"/>
      <c r="K15" s="15"/>
      <c r="L15" s="15"/>
      <c r="M15" s="15"/>
      <c r="N15" s="184"/>
      <c r="O15" s="184" t="s">
        <v>117</v>
      </c>
      <c r="P15" s="214" t="s">
        <v>156</v>
      </c>
      <c r="Q15" s="15">
        <v>6.449755</v>
      </c>
      <c r="R15" s="15">
        <v>6.449755</v>
      </c>
      <c r="S15" s="15">
        <v>6.449755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208" t="s">
        <v>157</v>
      </c>
      <c r="B16" s="208"/>
      <c r="C16" s="208" t="s">
        <v>158</v>
      </c>
      <c r="D16" s="15">
        <v>4.32582</v>
      </c>
      <c r="E16" s="15">
        <v>4.32582</v>
      </c>
      <c r="F16" s="15">
        <v>4.32582</v>
      </c>
      <c r="G16" s="15"/>
      <c r="H16" s="15"/>
      <c r="I16" s="15"/>
      <c r="J16" s="15"/>
      <c r="K16" s="15"/>
      <c r="L16" s="15"/>
      <c r="M16" s="15"/>
      <c r="N16" s="184"/>
      <c r="O16" s="184" t="s">
        <v>119</v>
      </c>
      <c r="P16" s="214" t="s">
        <v>159</v>
      </c>
      <c r="Q16" s="15">
        <v>0.154146</v>
      </c>
      <c r="R16" s="15">
        <v>0.154146</v>
      </c>
      <c r="S16" s="15">
        <v>0.154146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09"/>
      <c r="B17" s="209" t="s">
        <v>136</v>
      </c>
      <c r="C17" s="209" t="s">
        <v>160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4"/>
      <c r="O17" s="184" t="s">
        <v>120</v>
      </c>
      <c r="P17" s="214" t="s">
        <v>84</v>
      </c>
      <c r="Q17" s="15">
        <v>18.497477</v>
      </c>
      <c r="R17" s="15">
        <v>18.497477</v>
      </c>
      <c r="S17" s="15">
        <v>18.497477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209"/>
      <c r="B18" s="209" t="s">
        <v>161</v>
      </c>
      <c r="C18" s="209" t="s">
        <v>162</v>
      </c>
      <c r="D18" s="15">
        <v>4.32582</v>
      </c>
      <c r="E18" s="15">
        <v>4.32582</v>
      </c>
      <c r="F18" s="15">
        <v>4.32582</v>
      </c>
      <c r="G18" s="15"/>
      <c r="H18" s="15"/>
      <c r="I18" s="15"/>
      <c r="J18" s="15"/>
      <c r="K18" s="15"/>
      <c r="L18" s="15"/>
      <c r="M18" s="15"/>
      <c r="N18" s="13" t="s">
        <v>163</v>
      </c>
      <c r="O18" s="13"/>
      <c r="P18" s="213" t="s">
        <v>155</v>
      </c>
      <c r="Q18" s="15">
        <v>4.871683</v>
      </c>
      <c r="R18" s="15">
        <v>4.871683</v>
      </c>
      <c r="S18" s="15">
        <v>4.871683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4"/>
      <c r="O19" s="184" t="s">
        <v>136</v>
      </c>
      <c r="P19" s="214" t="s">
        <v>164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84"/>
      <c r="O20" s="184" t="s">
        <v>124</v>
      </c>
      <c r="P20" s="214" t="s">
        <v>165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84"/>
      <c r="O21" s="184" t="s">
        <v>166</v>
      </c>
      <c r="P21" s="214" t="s">
        <v>167</v>
      </c>
      <c r="Q21" s="15">
        <v>3.082913</v>
      </c>
      <c r="R21" s="15">
        <v>3.082913</v>
      </c>
      <c r="S21" s="15">
        <v>3.082913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84"/>
      <c r="O22" s="184" t="s">
        <v>168</v>
      </c>
      <c r="P22" s="214" t="s">
        <v>169</v>
      </c>
      <c r="Q22" s="15">
        <v>1.70877</v>
      </c>
      <c r="R22" s="15">
        <v>1.70877</v>
      </c>
      <c r="S22" s="15">
        <v>1.70877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84"/>
      <c r="O23" s="184" t="s">
        <v>170</v>
      </c>
      <c r="P23" s="214" t="s">
        <v>171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84"/>
      <c r="O24" s="184" t="s">
        <v>172</v>
      </c>
      <c r="P24" s="214" t="s">
        <v>173</v>
      </c>
      <c r="Q24" s="15">
        <v>0.08</v>
      </c>
      <c r="R24" s="15">
        <v>0.08</v>
      </c>
      <c r="S24" s="15">
        <v>0.08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174</v>
      </c>
      <c r="O25" s="13"/>
      <c r="P25" s="213" t="s">
        <v>158</v>
      </c>
      <c r="Q25" s="15">
        <v>4.32582</v>
      </c>
      <c r="R25" s="15">
        <v>4.32582</v>
      </c>
      <c r="S25" s="15">
        <v>4.32582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84"/>
      <c r="O26" s="184" t="s">
        <v>139</v>
      </c>
      <c r="P26" s="214" t="s">
        <v>175</v>
      </c>
      <c r="Q26" s="15">
        <v>4.32582</v>
      </c>
      <c r="R26" s="15">
        <v>4.32582</v>
      </c>
      <c r="S26" s="15">
        <v>4.32582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84"/>
      <c r="O27" s="184" t="s">
        <v>153</v>
      </c>
      <c r="P27" s="214" t="s">
        <v>176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0.25" customHeight="1" spans="1:26">
      <c r="A28" s="210" t="s">
        <v>23</v>
      </c>
      <c r="B28" s="211"/>
      <c r="C28" s="212"/>
      <c r="D28" s="15">
        <v>238.87355</v>
      </c>
      <c r="E28" s="15">
        <v>238.87355</v>
      </c>
      <c r="F28" s="15">
        <v>238.87355</v>
      </c>
      <c r="G28" s="15"/>
      <c r="H28" s="15"/>
      <c r="I28" s="15"/>
      <c r="J28" s="15"/>
      <c r="K28" s="15"/>
      <c r="L28" s="15"/>
      <c r="M28" s="15"/>
      <c r="N28" s="215" t="s">
        <v>23</v>
      </c>
      <c r="O28" s="215"/>
      <c r="P28" s="215"/>
      <c r="Q28" s="15">
        <v>238.87355</v>
      </c>
      <c r="R28" s="15">
        <v>238.87355</v>
      </c>
      <c r="S28" s="15">
        <v>238.87355</v>
      </c>
      <c r="T28" s="15"/>
      <c r="U28" s="15"/>
      <c r="V28" s="15"/>
      <c r="W28" s="15"/>
      <c r="X28" s="15"/>
      <c r="Y28" s="15"/>
      <c r="Z2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5" sqref="A15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166666666667" customWidth="1"/>
  </cols>
  <sheetData>
    <row r="1" customHeight="1" spans="1:6">
      <c r="A1" s="194"/>
      <c r="B1" s="194"/>
      <c r="C1" s="90"/>
      <c r="F1" s="195" t="s">
        <v>177</v>
      </c>
    </row>
    <row r="2" ht="25.5" customHeight="1" spans="1:6">
      <c r="A2" s="196" t="s">
        <v>178</v>
      </c>
      <c r="B2" s="196"/>
      <c r="C2" s="196"/>
      <c r="D2" s="196"/>
      <c r="E2" s="196"/>
      <c r="F2" s="196"/>
    </row>
    <row r="3" ht="15.75" customHeight="1" spans="1:6">
      <c r="A3" s="4" t="str">
        <f>"单位名称："&amp;"罗平县长底卫生院"</f>
        <v>单位名称：罗平县长底卫生院</v>
      </c>
      <c r="B3" s="194"/>
      <c r="C3" s="90"/>
      <c r="F3" s="297" t="s">
        <v>2</v>
      </c>
    </row>
    <row r="4" ht="19.5" customHeight="1" spans="1:6">
      <c r="A4" s="9" t="s">
        <v>179</v>
      </c>
      <c r="B4" s="10" t="s">
        <v>180</v>
      </c>
      <c r="C4" s="10" t="s">
        <v>181</v>
      </c>
      <c r="D4" s="10"/>
      <c r="E4" s="10"/>
      <c r="F4" s="10" t="s">
        <v>165</v>
      </c>
    </row>
    <row r="5" ht="19.5" customHeight="1" spans="1:6">
      <c r="A5" s="9"/>
      <c r="B5" s="10"/>
      <c r="C5" s="79" t="s">
        <v>31</v>
      </c>
      <c r="D5" s="79" t="s">
        <v>182</v>
      </c>
      <c r="E5" s="79" t="s">
        <v>183</v>
      </c>
      <c r="F5" s="10"/>
    </row>
    <row r="6" ht="18.75" customHeight="1" spans="1:6">
      <c r="A6" s="197">
        <v>1</v>
      </c>
      <c r="B6" s="197">
        <v>2</v>
      </c>
      <c r="C6" s="198">
        <v>3</v>
      </c>
      <c r="D6" s="197">
        <v>4</v>
      </c>
      <c r="E6" s="197">
        <v>5</v>
      </c>
      <c r="F6" s="197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184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" customWidth="1"/>
    <col min="9" max="9" width="11" customWidth="1"/>
    <col min="10" max="10" width="15.425" customWidth="1"/>
    <col min="11" max="11" width="10.7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" customWidth="1"/>
    <col min="25" max="26" width="11.1416666666667" customWidth="1"/>
  </cols>
  <sheetData>
    <row r="1" ht="16.5" customHeight="1" spans="2:26">
      <c r="B1" s="173"/>
      <c r="D1" s="174"/>
      <c r="E1" s="174"/>
      <c r="F1" s="174"/>
      <c r="G1" s="174"/>
      <c r="H1" s="175"/>
      <c r="I1" s="175"/>
      <c r="K1" s="175"/>
      <c r="L1" s="175"/>
      <c r="M1" s="175"/>
      <c r="P1" s="175"/>
      <c r="T1" s="175"/>
      <c r="X1" s="173"/>
      <c r="Z1" s="164" t="s">
        <v>185</v>
      </c>
    </row>
    <row r="2" ht="26.25" customHeight="1" spans="1:26">
      <c r="A2" s="158" t="s">
        <v>186</v>
      </c>
      <c r="B2" s="158"/>
      <c r="C2" s="158"/>
      <c r="D2" s="158"/>
      <c r="E2" s="158"/>
      <c r="F2" s="158"/>
      <c r="G2" s="158"/>
      <c r="H2" s="158"/>
      <c r="I2" s="158"/>
      <c r="J2" s="3"/>
      <c r="K2" s="158"/>
      <c r="L2" s="158"/>
      <c r="M2" s="158"/>
      <c r="N2" s="3"/>
      <c r="O2" s="3"/>
      <c r="P2" s="158"/>
      <c r="Q2" s="3"/>
      <c r="R2" s="3"/>
      <c r="S2" s="3"/>
      <c r="T2" s="158"/>
      <c r="U2" s="158"/>
      <c r="V2" s="158"/>
      <c r="W2" s="158"/>
      <c r="X2" s="158"/>
      <c r="Y2" s="158"/>
      <c r="Z2" s="158"/>
    </row>
    <row r="3" ht="15" customHeight="1" spans="1:26">
      <c r="A3" s="4" t="str">
        <f>"单位名称："&amp;"罗平县长底卫生院"</f>
        <v>单位名称：罗平县长底卫生院</v>
      </c>
      <c r="B3" s="176"/>
      <c r="C3" s="176"/>
      <c r="D3" s="176"/>
      <c r="E3" s="176"/>
      <c r="F3" s="176"/>
      <c r="G3" s="176"/>
      <c r="H3" s="177"/>
      <c r="I3" s="177"/>
      <c r="J3" s="6"/>
      <c r="K3" s="177"/>
      <c r="L3" s="177"/>
      <c r="M3" s="177"/>
      <c r="N3" s="6"/>
      <c r="O3" s="6"/>
      <c r="P3" s="177"/>
      <c r="Q3" s="6"/>
      <c r="R3" s="6"/>
      <c r="S3" s="6"/>
      <c r="T3" s="177"/>
      <c r="X3" s="173"/>
      <c r="Z3" s="298" t="s">
        <v>2</v>
      </c>
    </row>
    <row r="4" ht="18" customHeight="1" spans="1:26">
      <c r="A4" s="178" t="s">
        <v>187</v>
      </c>
      <c r="B4" s="178" t="s">
        <v>188</v>
      </c>
      <c r="C4" s="178" t="s">
        <v>189</v>
      </c>
      <c r="D4" s="178" t="s">
        <v>190</v>
      </c>
      <c r="E4" s="178" t="s">
        <v>191</v>
      </c>
      <c r="F4" s="178" t="s">
        <v>192</v>
      </c>
      <c r="G4" s="178" t="s">
        <v>193</v>
      </c>
      <c r="H4" s="142" t="s">
        <v>194</v>
      </c>
      <c r="I4" s="142" t="s">
        <v>194</v>
      </c>
      <c r="J4" s="10"/>
      <c r="K4" s="142"/>
      <c r="L4" s="142"/>
      <c r="M4" s="142"/>
      <c r="N4" s="10"/>
      <c r="O4" s="10"/>
      <c r="P4" s="142"/>
      <c r="Q4" s="10"/>
      <c r="R4" s="10"/>
      <c r="S4" s="10"/>
      <c r="T4" s="191" t="s">
        <v>35</v>
      </c>
      <c r="U4" s="142" t="s">
        <v>36</v>
      </c>
      <c r="V4" s="142"/>
      <c r="W4" s="142"/>
      <c r="X4" s="142"/>
      <c r="Y4" s="142"/>
      <c r="Z4" s="142"/>
    </row>
    <row r="5" ht="18" customHeight="1" spans="1:26">
      <c r="A5" s="179"/>
      <c r="B5" s="180"/>
      <c r="C5" s="179"/>
      <c r="D5" s="179"/>
      <c r="E5" s="179"/>
      <c r="F5" s="179"/>
      <c r="G5" s="179"/>
      <c r="H5" s="142" t="s">
        <v>195</v>
      </c>
      <c r="I5" s="142" t="s">
        <v>32</v>
      </c>
      <c r="J5" s="10"/>
      <c r="K5" s="142"/>
      <c r="L5" s="142"/>
      <c r="M5" s="142"/>
      <c r="N5" s="10"/>
      <c r="O5" s="10"/>
      <c r="P5" s="142"/>
      <c r="Q5" s="10" t="s">
        <v>196</v>
      </c>
      <c r="R5" s="10"/>
      <c r="S5" s="10"/>
      <c r="T5" s="178" t="s">
        <v>35</v>
      </c>
      <c r="U5" s="142" t="s">
        <v>36</v>
      </c>
      <c r="V5" s="191" t="s">
        <v>37</v>
      </c>
      <c r="W5" s="142" t="s">
        <v>36</v>
      </c>
      <c r="X5" s="191" t="s">
        <v>39</v>
      </c>
      <c r="Y5" s="191" t="s">
        <v>40</v>
      </c>
      <c r="Z5" s="189" t="s">
        <v>41</v>
      </c>
    </row>
    <row r="6" customHeight="1" spans="1:26">
      <c r="A6" s="181"/>
      <c r="B6" s="181"/>
      <c r="C6" s="181"/>
      <c r="D6" s="181"/>
      <c r="E6" s="181"/>
      <c r="F6" s="181"/>
      <c r="G6" s="181"/>
      <c r="H6" s="181"/>
      <c r="I6" s="188" t="s">
        <v>197</v>
      </c>
      <c r="J6" s="189" t="s">
        <v>198</v>
      </c>
      <c r="K6" s="178" t="s">
        <v>199</v>
      </c>
      <c r="L6" s="178" t="s">
        <v>200</v>
      </c>
      <c r="M6" s="178" t="s">
        <v>201</v>
      </c>
      <c r="N6" s="178" t="s">
        <v>202</v>
      </c>
      <c r="O6" s="178" t="s">
        <v>33</v>
      </c>
      <c r="P6" s="178" t="s">
        <v>34</v>
      </c>
      <c r="Q6" s="178" t="s">
        <v>32</v>
      </c>
      <c r="R6" s="178" t="s">
        <v>33</v>
      </c>
      <c r="S6" s="178" t="s">
        <v>34</v>
      </c>
      <c r="T6" s="181"/>
      <c r="U6" s="178" t="s">
        <v>31</v>
      </c>
      <c r="V6" s="178" t="s">
        <v>37</v>
      </c>
      <c r="W6" s="178" t="s">
        <v>203</v>
      </c>
      <c r="X6" s="178" t="s">
        <v>39</v>
      </c>
      <c r="Y6" s="178" t="s">
        <v>40</v>
      </c>
      <c r="Z6" s="178" t="s">
        <v>41</v>
      </c>
    </row>
    <row r="7" ht="37.5" customHeight="1" spans="1:26">
      <c r="A7" s="182"/>
      <c r="B7" s="182"/>
      <c r="C7" s="182"/>
      <c r="D7" s="182"/>
      <c r="E7" s="182"/>
      <c r="F7" s="182"/>
      <c r="G7" s="182"/>
      <c r="H7" s="182"/>
      <c r="I7" s="113" t="s">
        <v>31</v>
      </c>
      <c r="J7" s="113" t="s">
        <v>204</v>
      </c>
      <c r="K7" s="190" t="s">
        <v>198</v>
      </c>
      <c r="L7" s="190" t="s">
        <v>200</v>
      </c>
      <c r="M7" s="190" t="s">
        <v>201</v>
      </c>
      <c r="N7" s="190" t="s">
        <v>202</v>
      </c>
      <c r="O7" s="190" t="s">
        <v>202</v>
      </c>
      <c r="P7" s="190" t="s">
        <v>202</v>
      </c>
      <c r="Q7" s="190" t="s">
        <v>200</v>
      </c>
      <c r="R7" s="190" t="s">
        <v>201</v>
      </c>
      <c r="S7" s="190" t="s">
        <v>202</v>
      </c>
      <c r="T7" s="190" t="s">
        <v>35</v>
      </c>
      <c r="U7" s="190" t="s">
        <v>31</v>
      </c>
      <c r="V7" s="190" t="s">
        <v>37</v>
      </c>
      <c r="W7" s="190" t="s">
        <v>203</v>
      </c>
      <c r="X7" s="190" t="s">
        <v>39</v>
      </c>
      <c r="Y7" s="190" t="s">
        <v>40</v>
      </c>
      <c r="Z7" s="190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92">
        <v>25</v>
      </c>
      <c r="Z8" s="193">
        <v>26</v>
      </c>
    </row>
    <row r="9" ht="21" customHeight="1" spans="1:26">
      <c r="A9" s="13" t="s">
        <v>43</v>
      </c>
      <c r="B9" s="183"/>
      <c r="C9" s="183"/>
      <c r="D9" s="183"/>
      <c r="E9" s="183"/>
      <c r="F9" s="183"/>
      <c r="G9" s="183"/>
      <c r="H9" s="15">
        <v>238.87355</v>
      </c>
      <c r="I9" s="15">
        <v>238.87355</v>
      </c>
      <c r="J9" s="15"/>
      <c r="K9" s="15"/>
      <c r="L9" s="15"/>
      <c r="M9" s="15"/>
      <c r="N9" s="15">
        <v>238.87355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84" t="s">
        <v>43</v>
      </c>
      <c r="B10" s="13" t="s">
        <v>205</v>
      </c>
      <c r="C10" s="13" t="s">
        <v>206</v>
      </c>
      <c r="D10" s="13" t="s">
        <v>71</v>
      </c>
      <c r="E10" s="13" t="s">
        <v>72</v>
      </c>
      <c r="F10" s="13" t="s">
        <v>207</v>
      </c>
      <c r="G10" s="13" t="s">
        <v>138</v>
      </c>
      <c r="H10" s="15">
        <v>68.3508</v>
      </c>
      <c r="I10" s="15">
        <v>68.3508</v>
      </c>
      <c r="J10" s="15"/>
      <c r="K10" s="15"/>
      <c r="L10" s="15"/>
      <c r="M10" s="15"/>
      <c r="N10" s="15">
        <v>68.3508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84" t="s">
        <v>43</v>
      </c>
      <c r="B11" s="13" t="s">
        <v>205</v>
      </c>
      <c r="C11" s="13" t="s">
        <v>206</v>
      </c>
      <c r="D11" s="13" t="s">
        <v>71</v>
      </c>
      <c r="E11" s="13" t="s">
        <v>72</v>
      </c>
      <c r="F11" s="13" t="s">
        <v>208</v>
      </c>
      <c r="G11" s="13" t="s">
        <v>141</v>
      </c>
      <c r="H11" s="15">
        <v>39.276</v>
      </c>
      <c r="I11" s="15">
        <v>39.276</v>
      </c>
      <c r="J11" s="15"/>
      <c r="K11" s="15"/>
      <c r="L11" s="15"/>
      <c r="M11" s="15"/>
      <c r="N11" s="15">
        <v>39.276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84" t="s">
        <v>43</v>
      </c>
      <c r="B12" s="13" t="s">
        <v>205</v>
      </c>
      <c r="C12" s="13" t="s">
        <v>206</v>
      </c>
      <c r="D12" s="13" t="s">
        <v>71</v>
      </c>
      <c r="E12" s="13" t="s">
        <v>72</v>
      </c>
      <c r="F12" s="13" t="s">
        <v>209</v>
      </c>
      <c r="G12" s="13" t="s">
        <v>148</v>
      </c>
      <c r="H12" s="15">
        <v>5.6959</v>
      </c>
      <c r="I12" s="15">
        <v>5.6959</v>
      </c>
      <c r="J12" s="15"/>
      <c r="K12" s="15"/>
      <c r="L12" s="15"/>
      <c r="M12" s="15"/>
      <c r="N12" s="15">
        <v>5.6959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84" t="s">
        <v>43</v>
      </c>
      <c r="B13" s="13" t="s">
        <v>205</v>
      </c>
      <c r="C13" s="13" t="s">
        <v>206</v>
      </c>
      <c r="D13" s="13" t="s">
        <v>71</v>
      </c>
      <c r="E13" s="13" t="s">
        <v>72</v>
      </c>
      <c r="F13" s="13" t="s">
        <v>209</v>
      </c>
      <c r="G13" s="13" t="s">
        <v>148</v>
      </c>
      <c r="H13" s="15">
        <v>15.774</v>
      </c>
      <c r="I13" s="15">
        <v>15.774</v>
      </c>
      <c r="J13" s="15"/>
      <c r="K13" s="15"/>
      <c r="L13" s="15"/>
      <c r="M13" s="15"/>
      <c r="N13" s="15">
        <v>15.774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84" t="s">
        <v>43</v>
      </c>
      <c r="B14" s="13" t="s">
        <v>205</v>
      </c>
      <c r="C14" s="13" t="s">
        <v>206</v>
      </c>
      <c r="D14" s="13" t="s">
        <v>71</v>
      </c>
      <c r="E14" s="13" t="s">
        <v>72</v>
      </c>
      <c r="F14" s="13" t="s">
        <v>208</v>
      </c>
      <c r="G14" s="13" t="s">
        <v>141</v>
      </c>
      <c r="H14" s="15">
        <v>9.6</v>
      </c>
      <c r="I14" s="15">
        <v>9.6</v>
      </c>
      <c r="J14" s="15"/>
      <c r="K14" s="15"/>
      <c r="L14" s="15"/>
      <c r="M14" s="15"/>
      <c r="N14" s="15">
        <v>9.6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84" t="s">
        <v>43</v>
      </c>
      <c r="B15" s="13" t="s">
        <v>205</v>
      </c>
      <c r="C15" s="13" t="s">
        <v>206</v>
      </c>
      <c r="D15" s="13" t="s">
        <v>71</v>
      </c>
      <c r="E15" s="13" t="s">
        <v>72</v>
      </c>
      <c r="F15" s="13" t="s">
        <v>209</v>
      </c>
      <c r="G15" s="13" t="s">
        <v>148</v>
      </c>
      <c r="H15" s="15">
        <v>27.516</v>
      </c>
      <c r="I15" s="15">
        <v>27.516</v>
      </c>
      <c r="J15" s="15"/>
      <c r="K15" s="15"/>
      <c r="L15" s="15"/>
      <c r="M15" s="15"/>
      <c r="N15" s="15">
        <v>27.516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84" t="s">
        <v>43</v>
      </c>
      <c r="B16" s="13" t="s">
        <v>210</v>
      </c>
      <c r="C16" s="13" t="s">
        <v>140</v>
      </c>
      <c r="D16" s="13" t="s">
        <v>63</v>
      </c>
      <c r="E16" s="13" t="s">
        <v>64</v>
      </c>
      <c r="F16" s="13" t="s">
        <v>211</v>
      </c>
      <c r="G16" s="13" t="s">
        <v>152</v>
      </c>
      <c r="H16" s="15">
        <v>25.574646</v>
      </c>
      <c r="I16" s="15">
        <v>25.574646</v>
      </c>
      <c r="J16" s="15"/>
      <c r="K16" s="15"/>
      <c r="L16" s="15"/>
      <c r="M16" s="15"/>
      <c r="N16" s="15">
        <v>25.574646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84" t="s">
        <v>43</v>
      </c>
      <c r="B17" s="13" t="s">
        <v>212</v>
      </c>
      <c r="C17" s="13" t="s">
        <v>213</v>
      </c>
      <c r="D17" s="13" t="s">
        <v>65</v>
      </c>
      <c r="E17" s="13" t="s">
        <v>66</v>
      </c>
      <c r="F17" s="13" t="s">
        <v>214</v>
      </c>
      <c r="G17" s="13" t="s">
        <v>154</v>
      </c>
      <c r="H17" s="15">
        <v>12.787323</v>
      </c>
      <c r="I17" s="15">
        <v>12.787323</v>
      </c>
      <c r="J17" s="15"/>
      <c r="K17" s="15"/>
      <c r="L17" s="15"/>
      <c r="M17" s="15"/>
      <c r="N17" s="15">
        <v>12.787323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84" t="s">
        <v>43</v>
      </c>
      <c r="B18" s="13" t="s">
        <v>210</v>
      </c>
      <c r="C18" s="13" t="s">
        <v>140</v>
      </c>
      <c r="D18" s="13" t="s">
        <v>75</v>
      </c>
      <c r="E18" s="13" t="s">
        <v>76</v>
      </c>
      <c r="F18" s="13" t="s">
        <v>215</v>
      </c>
      <c r="G18" s="13" t="s">
        <v>156</v>
      </c>
      <c r="H18" s="15">
        <v>6.007991</v>
      </c>
      <c r="I18" s="15">
        <v>6.007991</v>
      </c>
      <c r="J18" s="15"/>
      <c r="K18" s="15"/>
      <c r="L18" s="15"/>
      <c r="M18" s="15"/>
      <c r="N18" s="15">
        <v>6.007991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84" t="s">
        <v>43</v>
      </c>
      <c r="B19" s="13" t="s">
        <v>210</v>
      </c>
      <c r="C19" s="13" t="s">
        <v>140</v>
      </c>
      <c r="D19" s="13" t="s">
        <v>77</v>
      </c>
      <c r="E19" s="13" t="s">
        <v>78</v>
      </c>
      <c r="F19" s="13" t="s">
        <v>216</v>
      </c>
      <c r="G19" s="13" t="s">
        <v>159</v>
      </c>
      <c r="H19" s="15">
        <v>0.154146</v>
      </c>
      <c r="I19" s="15">
        <v>0.154146</v>
      </c>
      <c r="J19" s="15"/>
      <c r="K19" s="15"/>
      <c r="L19" s="15"/>
      <c r="M19" s="15"/>
      <c r="N19" s="15">
        <v>0.154146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84" t="s">
        <v>43</v>
      </c>
      <c r="B20" s="13" t="s">
        <v>210</v>
      </c>
      <c r="C20" s="13" t="s">
        <v>140</v>
      </c>
      <c r="D20" s="13" t="s">
        <v>75</v>
      </c>
      <c r="E20" s="13" t="s">
        <v>76</v>
      </c>
      <c r="F20" s="13" t="s">
        <v>215</v>
      </c>
      <c r="G20" s="13" t="s">
        <v>156</v>
      </c>
      <c r="H20" s="15">
        <v>0.441764</v>
      </c>
      <c r="I20" s="15">
        <v>0.441764</v>
      </c>
      <c r="J20" s="15"/>
      <c r="K20" s="15"/>
      <c r="L20" s="15"/>
      <c r="M20" s="15"/>
      <c r="N20" s="15">
        <v>0.441764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84" t="s">
        <v>43</v>
      </c>
      <c r="B21" s="13" t="s">
        <v>217</v>
      </c>
      <c r="C21" s="13" t="s">
        <v>84</v>
      </c>
      <c r="D21" s="13" t="s">
        <v>83</v>
      </c>
      <c r="E21" s="13" t="s">
        <v>84</v>
      </c>
      <c r="F21" s="13" t="s">
        <v>218</v>
      </c>
      <c r="G21" s="13" t="s">
        <v>84</v>
      </c>
      <c r="H21" s="15">
        <v>18.497477</v>
      </c>
      <c r="I21" s="15">
        <v>18.497477</v>
      </c>
      <c r="J21" s="15"/>
      <c r="K21" s="15"/>
      <c r="L21" s="15"/>
      <c r="M21" s="15"/>
      <c r="N21" s="15">
        <v>18.497477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84" t="s">
        <v>43</v>
      </c>
      <c r="B22" s="13" t="s">
        <v>219</v>
      </c>
      <c r="C22" s="13" t="s">
        <v>167</v>
      </c>
      <c r="D22" s="13" t="s">
        <v>71</v>
      </c>
      <c r="E22" s="13" t="s">
        <v>72</v>
      </c>
      <c r="F22" s="13" t="s">
        <v>220</v>
      </c>
      <c r="G22" s="13" t="s">
        <v>167</v>
      </c>
      <c r="H22" s="15">
        <v>3.082913</v>
      </c>
      <c r="I22" s="15">
        <v>3.082913</v>
      </c>
      <c r="J22" s="15"/>
      <c r="K22" s="15"/>
      <c r="L22" s="15"/>
      <c r="M22" s="15"/>
      <c r="N22" s="15">
        <v>3.082913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84" t="s">
        <v>43</v>
      </c>
      <c r="B23" s="13" t="s">
        <v>221</v>
      </c>
      <c r="C23" s="13" t="s">
        <v>222</v>
      </c>
      <c r="D23" s="13" t="s">
        <v>71</v>
      </c>
      <c r="E23" s="13" t="s">
        <v>72</v>
      </c>
      <c r="F23" s="13" t="s">
        <v>223</v>
      </c>
      <c r="G23" s="13" t="s">
        <v>169</v>
      </c>
      <c r="H23" s="15">
        <v>1.70877</v>
      </c>
      <c r="I23" s="15">
        <v>1.70877</v>
      </c>
      <c r="J23" s="15"/>
      <c r="K23" s="15"/>
      <c r="L23" s="15"/>
      <c r="M23" s="15"/>
      <c r="N23" s="15">
        <v>1.70877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84" t="s">
        <v>43</v>
      </c>
      <c r="B24" s="13" t="s">
        <v>221</v>
      </c>
      <c r="C24" s="13" t="s">
        <v>222</v>
      </c>
      <c r="D24" s="13" t="s">
        <v>61</v>
      </c>
      <c r="E24" s="13" t="s">
        <v>62</v>
      </c>
      <c r="F24" s="13" t="s">
        <v>224</v>
      </c>
      <c r="G24" s="13" t="s">
        <v>173</v>
      </c>
      <c r="H24" s="15">
        <v>0.08</v>
      </c>
      <c r="I24" s="15">
        <v>0.08</v>
      </c>
      <c r="J24" s="15"/>
      <c r="K24" s="15"/>
      <c r="L24" s="15"/>
      <c r="M24" s="15"/>
      <c r="N24" s="15">
        <v>0.08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84" t="s">
        <v>43</v>
      </c>
      <c r="B25" s="13" t="s">
        <v>225</v>
      </c>
      <c r="C25" s="13" t="s">
        <v>158</v>
      </c>
      <c r="D25" s="13" t="s">
        <v>61</v>
      </c>
      <c r="E25" s="13" t="s">
        <v>62</v>
      </c>
      <c r="F25" s="13" t="s">
        <v>226</v>
      </c>
      <c r="G25" s="13" t="s">
        <v>175</v>
      </c>
      <c r="H25" s="15">
        <v>4.32582</v>
      </c>
      <c r="I25" s="15">
        <v>4.32582</v>
      </c>
      <c r="J25" s="15"/>
      <c r="K25" s="15"/>
      <c r="L25" s="15"/>
      <c r="M25" s="15"/>
      <c r="N25" s="15">
        <v>4.32582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customHeight="1" spans="1:26">
      <c r="A26" s="185" t="s">
        <v>85</v>
      </c>
      <c r="B26" s="186"/>
      <c r="C26" s="186"/>
      <c r="D26" s="186"/>
      <c r="E26" s="186"/>
      <c r="F26" s="186"/>
      <c r="G26" s="187"/>
      <c r="H26" s="15">
        <v>238.87355</v>
      </c>
      <c r="I26" s="15">
        <v>238.87355</v>
      </c>
      <c r="J26" s="15"/>
      <c r="K26" s="15"/>
      <c r="L26" s="15"/>
      <c r="M26" s="15"/>
      <c r="N26" s="15">
        <v>238.87355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0" width="10.7" customWidth="1"/>
    <col min="11" max="11" width="11" customWidth="1"/>
    <col min="12" max="14" width="12.2833333333333" customWidth="1"/>
    <col min="15" max="15" width="12.7" customWidth="1"/>
    <col min="16" max="17" width="11.1416666666667" customWidth="1"/>
    <col min="19" max="19" width="10.2833333333333" customWidth="1"/>
    <col min="20" max="21" width="11.85" customWidth="1"/>
    <col min="22" max="22" width="11.7" customWidth="1"/>
    <col min="23" max="23" width="10.2833333333333" customWidth="1"/>
  </cols>
  <sheetData>
    <row r="1" ht="13.5" customHeight="1" spans="2:23">
      <c r="B1" s="165"/>
      <c r="E1" s="1"/>
      <c r="F1" s="1"/>
      <c r="G1" s="1"/>
      <c r="H1" s="1"/>
      <c r="U1" s="165"/>
      <c r="W1" s="172" t="s">
        <v>227</v>
      </c>
    </row>
    <row r="2" ht="27.75" customHeight="1" spans="1:23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"单位名称："&amp;"罗平县长底卫生院"</f>
        <v>单位名称：罗平县长底卫生院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5"/>
      <c r="W3" s="296" t="s">
        <v>2</v>
      </c>
    </row>
    <row r="4" ht="21.75" customHeight="1" spans="1:23">
      <c r="A4" s="8" t="s">
        <v>229</v>
      </c>
      <c r="B4" s="9" t="s">
        <v>188</v>
      </c>
      <c r="C4" s="8" t="s">
        <v>189</v>
      </c>
      <c r="D4" s="8" t="s">
        <v>187</v>
      </c>
      <c r="E4" s="9" t="s">
        <v>190</v>
      </c>
      <c r="F4" s="9" t="s">
        <v>191</v>
      </c>
      <c r="G4" s="9" t="s">
        <v>230</v>
      </c>
      <c r="H4" s="9" t="s">
        <v>231</v>
      </c>
      <c r="I4" s="10" t="s">
        <v>29</v>
      </c>
      <c r="J4" s="10" t="s">
        <v>232</v>
      </c>
      <c r="K4" s="10"/>
      <c r="L4" s="10"/>
      <c r="M4" s="10"/>
      <c r="N4" s="10" t="s">
        <v>196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66"/>
      <c r="F5" s="166"/>
      <c r="G5" s="166"/>
      <c r="H5" s="166"/>
      <c r="I5" s="10"/>
      <c r="J5" s="170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66"/>
      <c r="R5" s="9" t="s">
        <v>31</v>
      </c>
      <c r="S5" s="9" t="s">
        <v>37</v>
      </c>
      <c r="T5" s="9" t="s">
        <v>203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71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233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234</v>
      </c>
      <c r="D9" s="14"/>
      <c r="E9" s="14"/>
      <c r="F9" s="14"/>
      <c r="G9" s="14"/>
      <c r="H9" s="14"/>
      <c r="I9" s="15">
        <v>5</v>
      </c>
      <c r="J9" s="15"/>
      <c r="K9" s="15"/>
      <c r="L9" s="15"/>
      <c r="M9" s="15"/>
      <c r="N9" s="15"/>
      <c r="O9" s="15"/>
      <c r="P9" s="15"/>
      <c r="Q9" s="15"/>
      <c r="R9" s="15">
        <v>5</v>
      </c>
      <c r="S9" s="15">
        <v>5</v>
      </c>
      <c r="T9" s="15"/>
      <c r="U9" s="15"/>
      <c r="V9" s="15"/>
      <c r="W9" s="15"/>
    </row>
    <row r="10" ht="23.25" customHeight="1" spans="1:23">
      <c r="A10" s="13" t="s">
        <v>235</v>
      </c>
      <c r="B10" s="13" t="s">
        <v>236</v>
      </c>
      <c r="C10" s="13" t="s">
        <v>234</v>
      </c>
      <c r="D10" s="13" t="s">
        <v>43</v>
      </c>
      <c r="E10" s="13" t="s">
        <v>71</v>
      </c>
      <c r="F10" s="13" t="s">
        <v>72</v>
      </c>
      <c r="G10" s="13" t="s">
        <v>237</v>
      </c>
      <c r="H10" s="13" t="s">
        <v>165</v>
      </c>
      <c r="I10" s="15">
        <v>3</v>
      </c>
      <c r="J10" s="15"/>
      <c r="K10" s="15"/>
      <c r="L10" s="15"/>
      <c r="M10" s="15"/>
      <c r="N10" s="15"/>
      <c r="O10" s="15"/>
      <c r="P10" s="15"/>
      <c r="Q10" s="15"/>
      <c r="R10" s="15">
        <v>3</v>
      </c>
      <c r="S10" s="15">
        <v>3</v>
      </c>
      <c r="T10" s="15"/>
      <c r="U10" s="15"/>
      <c r="V10" s="15"/>
      <c r="W10" s="15"/>
    </row>
    <row r="11" ht="23.25" customHeight="1" spans="1:23">
      <c r="A11" s="13" t="s">
        <v>235</v>
      </c>
      <c r="B11" s="13" t="s">
        <v>236</v>
      </c>
      <c r="C11" s="13" t="s">
        <v>234</v>
      </c>
      <c r="D11" s="13" t="s">
        <v>43</v>
      </c>
      <c r="E11" s="13" t="s">
        <v>71</v>
      </c>
      <c r="F11" s="13" t="s">
        <v>72</v>
      </c>
      <c r="G11" s="13" t="s">
        <v>238</v>
      </c>
      <c r="H11" s="13" t="s">
        <v>171</v>
      </c>
      <c r="I11" s="15">
        <v>2</v>
      </c>
      <c r="J11" s="15"/>
      <c r="K11" s="15"/>
      <c r="L11" s="15"/>
      <c r="M11" s="15"/>
      <c r="N11" s="15"/>
      <c r="O11" s="15"/>
      <c r="P11" s="13"/>
      <c r="Q11" s="15"/>
      <c r="R11" s="15">
        <v>2</v>
      </c>
      <c r="S11" s="15">
        <v>2</v>
      </c>
      <c r="T11" s="15"/>
      <c r="U11" s="15"/>
      <c r="V11" s="15"/>
      <c r="W11" s="15"/>
    </row>
    <row r="12" ht="23.25" customHeight="1" spans="1:23">
      <c r="A12" s="13"/>
      <c r="B12" s="13"/>
      <c r="C12" s="13" t="s">
        <v>239</v>
      </c>
      <c r="D12" s="13"/>
      <c r="E12" s="13"/>
      <c r="F12" s="13"/>
      <c r="G12" s="13"/>
      <c r="H12" s="13"/>
      <c r="I12" s="15">
        <v>6.7</v>
      </c>
      <c r="J12" s="15"/>
      <c r="K12" s="15"/>
      <c r="L12" s="15"/>
      <c r="M12" s="15"/>
      <c r="N12" s="15"/>
      <c r="O12" s="15"/>
      <c r="P12" s="13"/>
      <c r="Q12" s="15"/>
      <c r="R12" s="15">
        <v>6.7</v>
      </c>
      <c r="S12" s="15">
        <v>6.7</v>
      </c>
      <c r="T12" s="15"/>
      <c r="U12" s="15"/>
      <c r="V12" s="15"/>
      <c r="W12" s="15"/>
    </row>
    <row r="13" ht="23.25" customHeight="1" spans="1:23">
      <c r="A13" s="13" t="s">
        <v>235</v>
      </c>
      <c r="B13" s="13" t="s">
        <v>240</v>
      </c>
      <c r="C13" s="13" t="s">
        <v>239</v>
      </c>
      <c r="D13" s="13" t="s">
        <v>43</v>
      </c>
      <c r="E13" s="13" t="s">
        <v>71</v>
      </c>
      <c r="F13" s="13" t="s">
        <v>72</v>
      </c>
      <c r="G13" s="13" t="s">
        <v>241</v>
      </c>
      <c r="H13" s="13" t="s">
        <v>164</v>
      </c>
      <c r="I13" s="15">
        <v>6.7</v>
      </c>
      <c r="J13" s="15"/>
      <c r="K13" s="15"/>
      <c r="L13" s="15"/>
      <c r="M13" s="15"/>
      <c r="N13" s="15"/>
      <c r="O13" s="15"/>
      <c r="P13" s="13"/>
      <c r="Q13" s="15"/>
      <c r="R13" s="15">
        <v>6.7</v>
      </c>
      <c r="S13" s="15">
        <v>6.7</v>
      </c>
      <c r="T13" s="15"/>
      <c r="U13" s="15"/>
      <c r="V13" s="15"/>
      <c r="W13" s="15"/>
    </row>
    <row r="14" ht="18.75" customHeight="1" spans="1:23">
      <c r="A14" s="167" t="s">
        <v>85</v>
      </c>
      <c r="B14" s="168"/>
      <c r="C14" s="168"/>
      <c r="D14" s="168"/>
      <c r="E14" s="168"/>
      <c r="F14" s="168"/>
      <c r="G14" s="168"/>
      <c r="H14" s="169"/>
      <c r="I14" s="15">
        <v>11.7</v>
      </c>
      <c r="J14" s="15"/>
      <c r="K14" s="15"/>
      <c r="L14" s="15"/>
      <c r="M14" s="15"/>
      <c r="N14" s="15"/>
      <c r="O14" s="15"/>
      <c r="P14" s="15"/>
      <c r="Q14" s="15"/>
      <c r="R14" s="15">
        <v>11.7</v>
      </c>
      <c r="S14" s="15">
        <v>11.7</v>
      </c>
      <c r="T14" s="15"/>
      <c r="U14" s="15"/>
      <c r="V14" s="15"/>
      <c r="W14" s="15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 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2024-02-26T08:04:00Z</dcterms:created>
  <dcterms:modified xsi:type="dcterms:W3CDTF">2024-08-29T06:57:24Z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9C5825A525AD4222A87FF2B4701B7561_12</vt:lpwstr>
  </property>
</Properties>
</file>