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1">'部门收入预算表01-2'!$A:$A,'部门收入预算表01-2'!$1:$1</definedName>
    <definedName name="_xlnm.Print_Titles" localSheetId="13">部门政府采购预算表08!$A:$A,部门政府采购预算表08!$1:$1</definedName>
    <definedName name="_xlnm.Print_Titles" localSheetId="2">'部门支出预算表01-03'!$A:$A,'部门支出预算表01-03'!$1:$1</definedName>
    <definedName name="_xlnm.Print_Titles" localSheetId="0">'财务收支预算总表01-1'!$A:$A,'财务收支预算总表01-1'!$1:$1</definedName>
    <definedName name="_xlnm.Print_Titles" localSheetId="3">'财政拨款收支预算总表02-1'!$A:$A,'财政拨款收支预算总表02-1'!$1:$1</definedName>
    <definedName name="_xlnm.Print_Titles" localSheetId="12">国有资本经营预算支出表07!$A:$A,国有资本经营预算支出表07!$1:$1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6">一般公共预算“三公”经费支出预算表03!$A:$A,一般公共预算“三公”经费支出预算表03!$1:$1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14">政府购买服务预算表09!$A:$A,政府购买服务预算表09!$1:$1</definedName>
    <definedName name="_xlnm.Print_Titles" localSheetId="11">政府性基金预算支出预算表06!$A:$A,政府性基金预算支出预算表06!$1:$1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<sst xmlns="http://schemas.openxmlformats.org/spreadsheetml/2006/main" count="900" uniqueCount="383">
  <si>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</si>
  <si>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</si>
  <si>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</si>
  <si>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</si>
  <si>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</si>
  <si>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</si>
  <si>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</si>
  <si>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</si>
  <si>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</si>
  <si>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</si>
  <si>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</si>
  <si>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</si>
  <si>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</si>
  <si>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</si>
  <si>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</si>
  <si>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</si>
  <si>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</si>
  <si>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</si>
  <si>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</si>
  <si>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</si>
  <si>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</si>
  <si>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</si>
  <si>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</si>
  <si>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</si>
  <si>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</si>
  <si>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</si>
  <si>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</si>
  <si>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</si>
  <si>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</si>
  <si>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</si>
  <si>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</si>
  <si>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</si>
  <si>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</si>
  <si>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</si>
  <si>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</si>
  <si>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</si>
  <si>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</si>
  <si>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</si>
  <si>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</si>
  <si>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</si>
  <si>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</si>
  <si>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</si>
  <si>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131011</t>
  </si>
  <si>
    <t>罗平县鲁布革卫生院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</si>
  <si>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</si>
  <si>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</si>
  <si>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</si>
  <si>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</si>
  <si>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</si>
  <si>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</si>
  <si>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</si>
  <si>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</si>
  <si>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</si>
  <si>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</si>
  <si>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</si>
  <si>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</si>
  <si>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</si>
  <si>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</si>
  <si>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</si>
  <si>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</si>
  <si>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</si>
  <si>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</si>
  <si>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</si>
  <si>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</si>
  <si>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</si>
  <si>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</si>
  <si>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</si>
  <si>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</si>
  <si>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</si>
  <si>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</si>
  <si>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</si>
  <si>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</si>
  <si>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</si>
  <si>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</si>
  <si>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</si>
  <si>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</si>
  <si>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</si>
  <si>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</si>
  <si>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</si>
  <si>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</si>
  <si>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</si>
  <si>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</si>
  <si>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</si>
  <si>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</si>
  <si>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</si>
  <si>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</si>
  <si>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</si>
  <si>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</si>
  <si>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</si>
  <si>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</si>
  <si>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</si>
  <si>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</si>
  <si>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</si>
  <si>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</si>
  <si>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</si>
  <si>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</si>
  <si>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</si>
  <si>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</si>
  <si>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</si>
  <si>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</si>
  <si>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</si>
  <si>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</si>
  <si>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</si>
  <si>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</si>
  <si>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</si>
  <si>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</si>
  <si>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</si>
  <si>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</si>
  <si>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</si>
  <si>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</si>
  <si>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</si>
  <si>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</si>
  <si>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</si>
  <si>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</si>
  <si>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</si>
  <si>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</si>
  <si>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</si>
  <si>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</si>
  <si>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</si>
  <si>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</si>
  <si>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</si>
  <si>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</si>
  <si>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</si>
  <si>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</si>
  <si>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</si>
  <si>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</si>
  <si>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</si>
  <si>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</si>
  <si>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</si>
  <si>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</si>
  <si>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</si>
  <si>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</si>
  <si>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</si>
  <si>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</si>
  <si>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</si>
  <si>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</si>
  <si>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</si>
  <si>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</si>
  <si>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</si>
  <si>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</si>
  <si>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</si>
  <si>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</si>
  <si>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</si>
  <si>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</si>
  <si>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</si>
  <si>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</si>
  <si>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</si>
  <si>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</si>
  <si>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</si>
  <si>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</si>
  <si>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</si>
  <si>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</si>
  <si>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</si>
  <si>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</si>
  <si>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</si>
  <si>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</si>
  <si>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</si>
  <si>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</si>
  <si>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</si>
  <si>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</si>
  <si>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</si>
  <si>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</si>
  <si>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</si>
  <si>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99</t>
  </si>
  <si>
    <t>其他工资福利支出</t>
  </si>
  <si>
    <t>社会福利和救助</t>
  </si>
  <si>
    <t>302</t>
  </si>
  <si>
    <t>05</t>
  </si>
  <si>
    <t>离退休费</t>
  </si>
  <si>
    <t>印刷费</t>
  </si>
  <si>
    <t>水费</t>
  </si>
  <si>
    <t>06</t>
  </si>
  <si>
    <t>电费</t>
  </si>
  <si>
    <t>维修（护）费</t>
  </si>
  <si>
    <t>公务接待费</t>
  </si>
  <si>
    <t>26</t>
  </si>
  <si>
    <t>劳务费</t>
  </si>
  <si>
    <t>28</t>
  </si>
  <si>
    <t>工会经费</t>
  </si>
  <si>
    <t>29</t>
  </si>
  <si>
    <t>福利费</t>
  </si>
  <si>
    <t>39</t>
  </si>
  <si>
    <t>其他交通费用</t>
  </si>
  <si>
    <t>其他商品和服务支出</t>
  </si>
  <si>
    <t>303</t>
  </si>
  <si>
    <t>退休费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</si>
  <si>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</si>
  <si>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</si>
  <si>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</si>
  <si>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</si>
  <si>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</si>
  <si>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</si>
  <si>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</si>
  <si>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</si>
  <si>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</si>
  <si>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</si>
  <si>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</si>
  <si>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罗平县鲁布革卫生院2024年无一般公共预算“三公”经费支出，故此表为空。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</si>
  <si>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</si>
  <si>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</si>
  <si>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</si>
  <si>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</si>
  <si>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</si>
  <si>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</si>
  <si>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</si>
  <si>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</si>
  <si>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</si>
  <si>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</si>
  <si>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</si>
  <si>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</si>
  <si>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</si>
  <si>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</si>
  <si>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</si>
  <si>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</si>
  <si>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</si>
  <si>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</si>
  <si>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</si>
  <si>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</si>
  <si>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530324210000000002373</t>
  </si>
  <si>
    <t>事业人员支出工资</t>
  </si>
  <si>
    <t>30101</t>
  </si>
  <si>
    <t>30102</t>
  </si>
  <si>
    <t>30107</t>
  </si>
  <si>
    <t>530324210000000002374</t>
  </si>
  <si>
    <t>30108</t>
  </si>
  <si>
    <t>530324210000000002375</t>
  </si>
  <si>
    <t>社会保障缴费（职业年金缴费）</t>
  </si>
  <si>
    <t>30109</t>
  </si>
  <si>
    <t>30110</t>
  </si>
  <si>
    <t>30112</t>
  </si>
  <si>
    <t>530324210000000002376</t>
  </si>
  <si>
    <t>30113</t>
  </si>
  <si>
    <t>530324210000000002379</t>
  </si>
  <si>
    <t>30228</t>
  </si>
  <si>
    <t>530324210000000002380</t>
  </si>
  <si>
    <t>一般公用经费</t>
  </si>
  <si>
    <t>30229</t>
  </si>
  <si>
    <t>30299</t>
  </si>
  <si>
    <t>530324210000000002377</t>
  </si>
  <si>
    <t>30302</t>
  </si>
  <si>
    <t>530324231100001148323</t>
  </si>
  <si>
    <t>其他人员支出</t>
  </si>
  <si>
    <t>30199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</si>
  <si>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</si>
  <si>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</si>
  <si>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</si>
  <si>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</si>
  <si>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</si>
  <si>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</si>
  <si>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</si>
  <si>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救护车运行维护及公务接待经费</t>
  </si>
  <si>
    <t>事业发展类</t>
  </si>
  <si>
    <t>530324241100002216440</t>
  </si>
  <si>
    <t>30217</t>
  </si>
  <si>
    <t>30239</t>
  </si>
  <si>
    <t>鲁布革卫生院单位自有资金用于基础设施建设及办公设备购置经费</t>
  </si>
  <si>
    <t>530324241100002216322</t>
  </si>
  <si>
    <t>30213</t>
  </si>
  <si>
    <t>31002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</si>
  <si>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</si>
  <si>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</si>
  <si>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</si>
  <si>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</si>
  <si>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</si>
  <si>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</si>
  <si>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</si>
  <si>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</si>
  <si>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</si>
  <si>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</si>
  <si>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</si>
  <si>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</si>
  <si>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维护救护车运行及公务接待经费</t>
  </si>
  <si>
    <t>产出指标</t>
  </si>
  <si>
    <t>质量指标</t>
  </si>
  <si>
    <t>保障救护车的基本运行</t>
  </si>
  <si>
    <t>&gt;=</t>
  </si>
  <si>
    <t>100</t>
  </si>
  <si>
    <t>%</t>
  </si>
  <si>
    <t>定量指标</t>
  </si>
  <si>
    <t>罗财社（2023）27号</t>
  </si>
  <si>
    <t>效益指标</t>
  </si>
  <si>
    <t>经济效益指标</t>
  </si>
  <si>
    <t>保障基本公务接待工作</t>
  </si>
  <si>
    <t>90</t>
  </si>
  <si>
    <t>满意度指标</t>
  </si>
  <si>
    <t>服务对象满意度指标</t>
  </si>
  <si>
    <t>人员满意度</t>
  </si>
  <si>
    <t>基础设施建设及办公设备购置</t>
  </si>
  <si>
    <t>完成政府采购任务，保证单位业务正常运转。</t>
  </si>
  <si>
    <t>=</t>
  </si>
  <si>
    <t>执行政府采购预算时结算金额低于预算金额，厉行节约</t>
  </si>
  <si>
    <t>98</t>
  </si>
  <si>
    <t>单位职工满意度</t>
  </si>
  <si>
    <t>妇保人员保障经费</t>
  </si>
  <si>
    <t>数量指标</t>
  </si>
  <si>
    <t>社会效益指标</t>
  </si>
  <si>
    <t>95</t>
  </si>
  <si>
    <t>预算05-3表</t>
  </si>
  <si>
    <t>项目支出绩效目标表（另文下达）</t>
  </si>
  <si>
    <t>本单位无项目支出（另文下达），故此表为空。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</si>
  <si>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</si>
  <si>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</si>
  <si>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</si>
  <si>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</si>
  <si>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</si>
  <si>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本单位无政府性基金预算预算支出，故此表为空。</t>
  </si>
  <si>
    <t>国有资本经营预算支出预算表</t>
  </si>
  <si>
    <t>本年国有资本经营预算支出</t>
  </si>
  <si>
    <t>本单位无国有资本经营预算支出，故此表为空。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</si>
  <si>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</si>
  <si>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</si>
  <si>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</si>
  <si>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</si>
  <si>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</si>
  <si>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</si>
  <si>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</si>
  <si>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</si>
  <si>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</si>
  <si>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</si>
  <si>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</si>
  <si>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打印机维护</t>
  </si>
  <si>
    <t>A4黑白打印机</t>
  </si>
  <si>
    <t>批</t>
  </si>
  <si>
    <t>办公椅</t>
  </si>
  <si>
    <t>复印纸</t>
  </si>
  <si>
    <t>空调机</t>
  </si>
  <si>
    <t>档案柜</t>
  </si>
  <si>
    <t>文件柜</t>
  </si>
  <si>
    <t>救护车运行维护费</t>
  </si>
  <si>
    <t>其他交通运输、仓储服务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</si>
  <si>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</si>
  <si>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</si>
  <si>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</si>
  <si>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</si>
  <si>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</si>
  <si>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</si>
  <si>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</si>
  <si>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</si>
  <si>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</si>
  <si>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</si>
  <si>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本单位无政府购买服务预算支出，故此表为空。</t>
  </si>
  <si>
    <t>预算10-1表</t>
  </si>
  <si>
    <t>县对下转移支付预算表</t>
  </si>
  <si>
    <t>单位名称：罗平县鲁布革卫生院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</si>
  <si>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</si>
  <si>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</si>
  <si>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</si>
  <si>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</si>
  <si>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</si>
  <si>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</si>
  <si>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</si>
  <si>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</si>
  <si>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富乐镇</t>
  </si>
  <si>
    <t>阿岗镇</t>
  </si>
  <si>
    <t>大水井乡</t>
  </si>
  <si>
    <t>鲁布革布衣族苗族乡</t>
  </si>
  <si>
    <t>旧屋基彝族乡</t>
  </si>
  <si>
    <t>钟山乡</t>
  </si>
  <si>
    <t>长底布依族乡</t>
  </si>
  <si>
    <t>老厂乡</t>
  </si>
  <si>
    <t>本单位无县对下转移支付预算支出，故此表为空。</t>
  </si>
  <si>
    <t>预算10-2表</t>
  </si>
  <si>
    <t>县对下转移支付绩效目标表</t>
  </si>
  <si>
    <t>说明：罗平县鲁布革卫生院无县对下转移支付支出预算，故此表为空。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</si>
  <si>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</si>
  <si>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</si>
  <si>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</si>
  <si>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</si>
  <si>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</si>
  <si>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</si>
  <si>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</si>
  <si>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</si>
  <si>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</si>
  <si>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本单位无新增资产配置支出，故此表为空。</t>
  </si>
  <si>
    <t>预算12表</t>
  </si>
  <si>
    <t>上级补助项目支出预算表</t>
  </si>
  <si>
    <t>上级补助</t>
  </si>
  <si>
    <t>说明：我单位无上级补助项目支出，故此表为空表。</t>
  </si>
  <si>
    <t>预算13表</t>
  </si>
  <si>
    <t>部门项目中期规划预算表</t>
  </si>
  <si>
    <t>项目级次</t>
  </si>
  <si>
    <t>2024年</t>
  </si>
  <si>
    <t>注：项目由县财政统一代编，公开空表。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</si>
</sst>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  <font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0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20" applyNumberFormat="0" applyAlignment="0" applyProtection="0">
      <alignment vertical="center"/>
    </xf>
    <xf numFmtId="0" fontId="37" fillId="4" borderId="21" applyNumberFormat="0" applyAlignment="0" applyProtection="0">
      <alignment vertical="center"/>
    </xf>
    <xf numFmtId="0" fontId="38" fillId="4" borderId="20" applyNumberFormat="0" applyAlignment="0" applyProtection="0">
      <alignment vertical="center"/>
    </xf>
    <xf numFmtId="0" fontId="39" fillId="5" borderId="22" applyNumberFormat="0" applyAlignment="0" applyProtection="0">
      <alignment vertical="center"/>
    </xf>
    <xf numFmtId="0" fontId="40" fillId="0" borderId="23" applyNumberFormat="0" applyFill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5">
      <alignment horizontal="right" vertical="center"/>
      <protection locked="0"/>
    </xf>
    <xf numFmtId="4" fontId="47" fillId="0" borderId="15">
      <alignment horizontal="right" vertical="center"/>
    </xf>
    <xf numFmtId="4" fontId="3" fillId="0" borderId="15">
      <alignment horizontal="right" vertical="center"/>
    </xf>
    <xf numFmtId="0" fontId="7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6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6">
      <alignment horizontal="center" vertical="center" wrapText="1"/>
    </xf>
    <xf numFmtId="0" fontId="1" fillId="0" borderId="14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4">
      <alignment horizontal="center" vertical="center" wrapText="1"/>
    </xf>
    <xf numFmtId="0" fontId="1" fillId="0" borderId="13">
      <alignment horizontal="center" vertical="center" wrapText="1"/>
      <protection locked="0"/>
    </xf>
    <xf numFmtId="0" fontId="1" fillId="0" borderId="14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4">
      <alignment horizontal="center" vertical="center"/>
    </xf>
    <xf numFmtId="0" fontId="4" fillId="0" borderId="5">
      <alignment horizontal="center" vertical="center"/>
    </xf>
    <xf numFmtId="4" fontId="3" fillId="0" borderId="14">
      <alignment horizontal="right" vertical="center"/>
      <protection locked="0"/>
    </xf>
    <xf numFmtId="0" fontId="3" fillId="0" borderId="14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12">
      <alignment horizontal="center" vertical="center" wrapText="1"/>
    </xf>
    <xf numFmtId="0" fontId="3" fillId="0" borderId="14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0" fontId="49" fillId="0" borderId="0">
      <alignment vertical="top"/>
      <protection locked="0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180" fontId="49" fillId="0" borderId="1">
      <alignment horizontal="right" vertical="center"/>
    </xf>
    <xf numFmtId="0" fontId="1" fillId="0" borderId="0"/>
    <xf numFmtId="0" fontId="1" fillId="0" borderId="12">
      <alignment horizontal="center" vertical="center" wrapText="1"/>
      <protection locked="0"/>
    </xf>
    <xf numFmtId="0" fontId="1" fillId="0" borderId="13">
      <alignment horizontal="center" vertical="center" wrapText="1"/>
    </xf>
    <xf numFmtId="0" fontId="1" fillId="0" borderId="14">
      <alignment horizontal="center" vertical="center"/>
    </xf>
    <xf numFmtId="0" fontId="3" fillId="0" borderId="7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7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3" fillId="0" borderId="5">
      <alignment horizontal="center" vertical="center"/>
      <protection locked="0"/>
    </xf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1" fillId="0" borderId="0"/>
    <xf numFmtId="0" fontId="2" fillId="0" borderId="0">
      <alignment horizontal="center" vertical="center"/>
    </xf>
    <xf numFmtId="0" fontId="4" fillId="0" borderId="0"/>
    <xf numFmtId="0" fontId="4" fillId="0" borderId="14">
      <alignment horizontal="center" vertical="center"/>
    </xf>
    <xf numFmtId="0" fontId="4" fillId="0" borderId="14">
      <alignment horizontal="center" vertical="center"/>
      <protection locked="0"/>
    </xf>
    <xf numFmtId="0" fontId="3" fillId="0" borderId="0">
      <alignment horizontal="left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4">
      <alignment horizontal="center" vertical="center"/>
    </xf>
    <xf numFmtId="0" fontId="1" fillId="0" borderId="0"/>
    <xf numFmtId="0" fontId="1" fillId="0" borderId="14">
      <alignment horizontal="center" vertical="center" wrapText="1"/>
    </xf>
    <xf numFmtId="3" fontId="4" fillId="0" borderId="14">
      <alignment horizontal="center" vertical="center"/>
      <protection locked="0"/>
    </xf>
    <xf numFmtId="3" fontId="4" fillId="0" borderId="14">
      <alignment horizontal="center" vertical="center"/>
    </xf>
    <xf numFmtId="0" fontId="1" fillId="0" borderId="12">
      <alignment horizontal="center" vertical="center"/>
    </xf>
    <xf numFmtId="0" fontId="1" fillId="0" borderId="12">
      <alignment horizontal="center" vertical="center" wrapText="1"/>
    </xf>
    <xf numFmtId="3" fontId="4" fillId="0" borderId="14">
      <alignment horizontal="center" vertical="top"/>
      <protection locked="0"/>
    </xf>
    <xf numFmtId="0" fontId="1" fillId="0" borderId="14">
      <alignment horizontal="center" vertical="top"/>
    </xf>
    <xf numFmtId="0" fontId="3" fillId="0" borderId="0">
      <alignment horizontal="left" vertical="center" wrapText="1"/>
      <protection locked="0"/>
    </xf>
    <xf numFmtId="0" fontId="1" fillId="0" borderId="15">
      <alignment horizontal="center" vertical="center" wrapText="1"/>
      <protection locked="0"/>
    </xf>
    <xf numFmtId="0" fontId="4" fillId="0" borderId="0">
      <alignment horizontal="left" vertical="center" wrapText="1"/>
    </xf>
    <xf numFmtId="0" fontId="1" fillId="0" borderId="0">
      <alignment vertical="center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10" fillId="0" borderId="0">
      <alignment horizontal="right"/>
      <protection locked="0"/>
    </xf>
    <xf numFmtId="49" fontId="10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11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1" fillId="0" borderId="0">
      <alignment horizontal="center" vertical="center"/>
    </xf>
    <xf numFmtId="0" fontId="4" fillId="0" borderId="5">
      <alignment horizontal="center" vertical="center"/>
    </xf>
    <xf numFmtId="0" fontId="11" fillId="0" borderId="0">
      <alignment horizontal="center" vertical="center" wrapText="1"/>
      <protection locked="0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0" fontId="4" fillId="0" borderId="6">
      <alignment horizontal="center" vertical="center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4" fillId="0" borderId="5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7">
      <alignment horizontal="center" vertical="center" wrapText="1"/>
      <protection locked="0"/>
    </xf>
    <xf numFmtId="0" fontId="4" fillId="0" borderId="7">
      <alignment horizontal="center" vertical="center"/>
      <protection locked="0"/>
    </xf>
    <xf numFmtId="0" fontId="1" fillId="0" borderId="1">
      <alignment horizontal="center"/>
    </xf>
    <xf numFmtId="0" fontId="1" fillId="0" borderId="7">
      <alignment horizontal="center"/>
    </xf>
    <xf numFmtId="0" fontId="4" fillId="0" borderId="4">
      <alignment horizontal="center" vertical="center"/>
      <protection locked="0"/>
    </xf>
    <xf numFmtId="0" fontId="3" fillId="0" borderId="1">
      <alignment horizontal="left" vertical="center"/>
    </xf>
    <xf numFmtId="0" fontId="1" fillId="0" borderId="5">
      <alignment horizontal="center" vertical="center" wrapText="1"/>
      <protection locked="0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3">
      <alignment horizontal="center" vertical="center"/>
    </xf>
    <xf numFmtId="0" fontId="3" fillId="0" borderId="1">
      <alignment horizontal="left" vertical="center" wrapText="1"/>
    </xf>
    <xf numFmtId="0" fontId="4" fillId="0" borderId="1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/>
      <protection locked="0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5">
      <alignment horizontal="center" vertical="center" wrapText="1"/>
    </xf>
    <xf numFmtId="0" fontId="9" fillId="0" borderId="0">
      <alignment horizontal="center" vertical="center" wrapText="1"/>
    </xf>
    <xf numFmtId="0" fontId="8" fillId="0" borderId="0">
      <alignment vertical="top"/>
    </xf>
    <xf numFmtId="0" fontId="4" fillId="0" borderId="0">
      <protection locked="0"/>
    </xf>
    <xf numFmtId="0" fontId="4" fillId="0" borderId="0">
      <alignment horizontal="right" vertical="center"/>
      <protection locked="0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9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1" fillId="0" borderId="0">
      <alignment vertical="center"/>
    </xf>
    <xf numFmtId="0" fontId="3" fillId="0" borderId="1">
      <alignment horizontal="center" vertical="center" wrapText="1"/>
    </xf>
    <xf numFmtId="0" fontId="3" fillId="0" borderId="1">
      <alignment horizontal="center" vertical="center"/>
      <protection locked="0"/>
    </xf>
    <xf numFmtId="0" fontId="7" fillId="0" borderId="0">
      <alignment horizontal="center" vertical="center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vertical="center" wrapText="1"/>
    </xf>
    <xf numFmtId="0" fontId="1" fillId="0" borderId="0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3" fillId="0" borderId="6">
      <alignment horizontal="left" vertical="center"/>
    </xf>
    <xf numFmtId="0" fontId="3" fillId="0" borderId="7">
      <alignment horizontal="left" vertical="center"/>
    </xf>
    <xf numFmtId="0" fontId="4" fillId="0" borderId="25">
      <alignment horizontal="center" vertical="center"/>
    </xf>
    <xf numFmtId="0" fontId="4" fillId="0" borderId="15">
      <alignment horizontal="center" vertical="center" wrapText="1"/>
      <protection locked="0"/>
    </xf>
    <xf numFmtId="0" fontId="4" fillId="0" borderId="12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4" fillId="0" borderId="6">
      <alignment horizontal="center" vertical="center" wrapText="1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7" fillId="0" borderId="0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horizontal="center" vertical="center" wrapText="1"/>
      <protection locked="0"/>
    </xf>
    <xf numFmtId="0" fontId="1" fillId="0" borderId="0">
      <alignment horizontal="center" wrapText="1"/>
    </xf>
    <xf numFmtId="0" fontId="19" fillId="0" borderId="5">
      <alignment horizontal="center" vertical="center" wrapText="1"/>
    </xf>
    <xf numFmtId="0" fontId="18" fillId="0" borderId="0">
      <alignment horizontal="center" vertical="center" wrapText="1"/>
    </xf>
    <xf numFmtId="0" fontId="19" fillId="0" borderId="1">
      <alignment horizontal="center" vertical="center" wrapText="1"/>
    </xf>
    <xf numFmtId="49" fontId="1" fillId="0" borderId="0"/>
    <xf numFmtId="0" fontId="1" fillId="0" borderId="5">
      <alignment horizontal="center" vertical="center"/>
    </xf>
    <xf numFmtId="49" fontId="1" fillId="0" borderId="0"/>
    <xf numFmtId="49" fontId="4" fillId="0" borderId="6">
      <alignment horizontal="center" vertical="center" wrapText="1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8" fillId="0" borderId="0">
      <alignment vertical="top"/>
    </xf>
    <xf numFmtId="0" fontId="21" fillId="0" borderId="0">
      <alignment horizontal="center" vertical="center"/>
    </xf>
    <xf numFmtId="0" fontId="1" fillId="0" borderId="0">
      <alignment horizontal="right" vertical="center"/>
    </xf>
    <xf numFmtId="0" fontId="8" fillId="0" borderId="1">
      <alignment horizontal="center" vertical="center"/>
    </xf>
    <xf numFmtId="0" fontId="1" fillId="0" borderId="7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12">
      <alignment horizontal="center" vertical="center" wrapText="1"/>
    </xf>
    <xf numFmtId="0" fontId="4" fillId="0" borderId="13">
      <alignment horizontal="center" vertical="center" wrapText="1"/>
    </xf>
    <xf numFmtId="0" fontId="4" fillId="0" borderId="14">
      <alignment horizontal="center" vertical="center" wrapText="1"/>
    </xf>
    <xf numFmtId="0" fontId="3" fillId="0" borderId="14">
      <alignment horizontal="left" vertical="center" wrapText="1"/>
    </xf>
    <xf numFmtId="0" fontId="3" fillId="0" borderId="16">
      <alignment horizontal="left" vertical="center"/>
    </xf>
    <xf numFmtId="0" fontId="3" fillId="0" borderId="14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7" fillId="0" borderId="0">
      <alignment horizontal="center" vertical="center" wrapText="1"/>
    </xf>
    <xf numFmtId="0" fontId="4" fillId="0" borderId="0">
      <protection locked="0"/>
    </xf>
    <xf numFmtId="0" fontId="4" fillId="0" borderId="12">
      <alignment horizontal="center" vertical="center" wrapText="1"/>
      <protection locked="0"/>
    </xf>
    <xf numFmtId="0" fontId="4" fillId="0" borderId="13">
      <alignment horizontal="center" vertical="center" wrapText="1"/>
      <protection locked="0"/>
    </xf>
    <xf numFmtId="0" fontId="4" fillId="0" borderId="14">
      <alignment horizontal="center" vertical="center" wrapText="1"/>
      <protection locked="0"/>
    </xf>
    <xf numFmtId="0" fontId="3" fillId="0" borderId="14">
      <alignment horizontal="right" vertical="center"/>
      <protection locked="0"/>
    </xf>
    <xf numFmtId="0" fontId="4" fillId="0" borderId="6">
      <alignment horizontal="center" vertical="center" wrapText="1"/>
    </xf>
    <xf numFmtId="0" fontId="3" fillId="0" borderId="14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6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6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6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15">
      <alignment horizontal="center" vertical="center"/>
    </xf>
    <xf numFmtId="0" fontId="10" fillId="0" borderId="0">
      <alignment horizontal="right"/>
      <protection locked="0"/>
    </xf>
  </cellStyleXfs>
  <cellXfs count="319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41" applyFont="1" applyFill="1" applyBorder="1" applyAlignment="1">
      <alignment horizontal="center" vertical="center"/>
    </xf>
    <xf numFmtId="0" fontId="1" fillId="0" borderId="1" xfId="137" applyFont="1" applyFill="1" applyBorder="1" applyAlignment="1">
      <alignment horizontal="center" vertical="center"/>
      <protection locked="0"/>
    </xf>
    <xf numFmtId="49" fontId="5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21" applyFont="1" applyBorder="1">
      <alignment horizontal="center" vertical="center" wrapText="1"/>
      <protection locked="0"/>
    </xf>
    <xf numFmtId="0" fontId="3" fillId="0" borderId="1" xfId="123" applyFont="1" applyBorder="1">
      <alignment horizontal="left" vertical="center" wrapText="1"/>
      <protection locked="0"/>
    </xf>
    <xf numFmtId="0" fontId="3" fillId="0" borderId="1" xfId="128" applyFont="1" applyBorder="1">
      <alignment horizontal="left" vertical="center" wrapText="1"/>
      <protection locked="0"/>
    </xf>
    <xf numFmtId="49" fontId="6" fillId="0" borderId="0" xfId="102" applyNumberFormat="1" applyFont="1" applyFill="1" applyBorder="1" applyAlignment="1" applyProtection="1">
      <alignment horizontal="left" vertical="center"/>
    </xf>
    <xf numFmtId="0" fontId="6" fillId="0" borderId="0" xfId="102" applyFont="1" applyFill="1" applyBorder="1" applyAlignment="1" applyProtection="1"/>
    <xf numFmtId="0" fontId="0" fillId="0" borderId="0" xfId="0" applyFont="1" applyFill="1" applyBorder="1" applyAlignment="1"/>
    <xf numFmtId="49" fontId="1" fillId="0" borderId="0" xfId="124" applyNumberFormat="1" applyFont="1" applyBorder="1"/>
    <xf numFmtId="0" fontId="2" fillId="0" borderId="0" xfId="13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122" applyFont="1" applyFill="1" applyBorder="1" applyAlignment="1">
      <alignment horizontal="left" vertical="center"/>
    </xf>
    <xf numFmtId="0" fontId="4" fillId="0" borderId="0" xfId="129" applyFont="1" applyBorder="1"/>
    <xf numFmtId="0" fontId="4" fillId="0" borderId="2" xfId="138" applyFont="1" applyBorder="1">
      <alignment horizontal="center" vertical="center" wrapText="1"/>
      <protection locked="0"/>
    </xf>
    <xf numFmtId="0" fontId="4" fillId="0" borderId="2" xfId="125" applyFont="1" applyFill="1" applyBorder="1" applyAlignment="1">
      <alignment horizontal="center" vertical="center" wrapText="1"/>
    </xf>
    <xf numFmtId="0" fontId="4" fillId="0" borderId="2" xfId="132" applyFont="1" applyBorder="1">
      <alignment horizontal="center" vertical="center"/>
    </xf>
    <xf numFmtId="0" fontId="4" fillId="0" borderId="3" xfId="139" applyFont="1" applyBorder="1">
      <alignment horizontal="center" vertical="center" wrapText="1"/>
      <protection locked="0"/>
    </xf>
    <xf numFmtId="0" fontId="4" fillId="0" borderId="3" xfId="126" applyFont="1" applyBorder="1">
      <alignment horizontal="center" vertical="center" wrapText="1"/>
    </xf>
    <xf numFmtId="0" fontId="4" fillId="0" borderId="3" xfId="203" applyFont="1" applyBorder="1">
      <alignment horizontal="center" vertical="center"/>
    </xf>
    <xf numFmtId="0" fontId="4" fillId="0" borderId="4" xfId="140" applyFont="1" applyBorder="1">
      <alignment horizontal="center" vertical="center" wrapText="1"/>
      <protection locked="0"/>
    </xf>
    <xf numFmtId="0" fontId="4" fillId="0" borderId="4" xfId="127" applyFont="1" applyFill="1" applyBorder="1" applyAlignment="1">
      <alignment horizontal="center" vertical="center" wrapText="1"/>
    </xf>
    <xf numFmtId="0" fontId="4" fillId="0" borderId="4" xfId="133" applyFont="1" applyBorder="1">
      <alignment horizontal="center" vertical="center"/>
    </xf>
    <xf numFmtId="0" fontId="1" fillId="0" borderId="1" xfId="141" applyFont="1" applyBorder="1">
      <alignment horizontal="center" vertical="center"/>
    </xf>
    <xf numFmtId="0" fontId="3" fillId="0" borderId="1" xfId="204" applyFont="1" applyBorder="1">
      <alignment horizontal="left" vertical="center" wrapText="1"/>
    </xf>
    <xf numFmtId="49" fontId="5" fillId="0" borderId="1" xfId="105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right" vertical="center"/>
    </xf>
    <xf numFmtId="0" fontId="1" fillId="0" borderId="5" xfId="200" applyFont="1" applyBorder="1">
      <alignment horizontal="center" vertical="center" wrapText="1"/>
      <protection locked="0"/>
    </xf>
    <xf numFmtId="0" fontId="3" fillId="0" borderId="6" xfId="201" applyFont="1" applyBorder="1">
      <alignment horizontal="left" vertical="center"/>
    </xf>
    <xf numFmtId="0" fontId="3" fillId="0" borderId="7" xfId="202" applyFont="1" applyBorder="1">
      <alignment horizontal="left" vertical="center"/>
    </xf>
    <xf numFmtId="49" fontId="6" fillId="0" borderId="0" xfId="102" applyNumberFormat="1" applyFont="1" applyFill="1" applyBorder="1" applyAlignment="1" applyProtection="1"/>
    <xf numFmtId="0" fontId="1" fillId="0" borderId="0" xfId="135" applyFont="1" applyBorder="1">
      <alignment horizontal="right" vertical="center"/>
      <protection locked="0"/>
    </xf>
    <xf numFmtId="0" fontId="1" fillId="0" borderId="0" xfId="0" applyFont="1" applyFill="1" applyBorder="1" applyAlignment="1" applyProtection="1">
      <alignment horizontal="right"/>
      <protection locked="0"/>
    </xf>
    <xf numFmtId="0" fontId="4" fillId="0" borderId="5" xfId="131" applyFont="1" applyBorder="1">
      <alignment horizontal="center" vertical="center"/>
    </xf>
    <xf numFmtId="0" fontId="4" fillId="0" borderId="6" xfId="134" applyFont="1" applyBorder="1">
      <alignment horizontal="center" vertical="center"/>
    </xf>
    <xf numFmtId="0" fontId="4" fillId="0" borderId="7" xfId="136" applyFont="1" applyBorder="1">
      <alignment horizontal="center" vertical="center"/>
    </xf>
    <xf numFmtId="0" fontId="1" fillId="0" borderId="1" xfId="137" applyFont="1" applyBorder="1">
      <alignment horizontal="center" vertical="center"/>
      <protection locked="0"/>
    </xf>
    <xf numFmtId="0" fontId="3" fillId="0" borderId="0" xfId="245" applyFont="1" applyBorder="1">
      <alignment horizontal="right" vertical="center"/>
    </xf>
    <xf numFmtId="0" fontId="7" fillId="0" borderId="0" xfId="247" applyFont="1" applyBorder="1">
      <alignment horizontal="center" vertical="center" wrapText="1"/>
    </xf>
    <xf numFmtId="0" fontId="2" fillId="0" borderId="0" xfId="130" applyFont="1" applyBorder="1">
      <alignment horizontal="center" vertical="center"/>
    </xf>
    <xf numFmtId="0" fontId="3" fillId="0" borderId="0" xfId="289" applyFont="1" applyBorder="1">
      <alignment horizontal="left" vertical="center" wrapText="1"/>
    </xf>
    <xf numFmtId="0" fontId="4" fillId="0" borderId="0" xfId="271" applyFont="1" applyBorder="1">
      <alignment wrapText="1"/>
    </xf>
    <xf numFmtId="0" fontId="4" fillId="0" borderId="2" xfId="125" applyFont="1" applyBorder="1">
      <alignment horizontal="center" vertical="center" wrapText="1"/>
    </xf>
    <xf numFmtId="0" fontId="4" fillId="0" borderId="5" xfId="243" applyFont="1" applyBorder="1">
      <alignment horizontal="center" vertical="center" wrapText="1"/>
    </xf>
    <xf numFmtId="0" fontId="4" fillId="0" borderId="6" xfId="244" applyFont="1" applyBorder="1">
      <alignment horizontal="center" vertical="center" wrapText="1"/>
    </xf>
    <xf numFmtId="0" fontId="4" fillId="0" borderId="7" xfId="246" applyFont="1" applyBorder="1">
      <alignment horizontal="center" vertical="center" wrapText="1"/>
    </xf>
    <xf numFmtId="0" fontId="4" fillId="0" borderId="4" xfId="127" applyFont="1" applyBorder="1">
      <alignment horizontal="center" vertical="center" wrapText="1"/>
    </xf>
    <xf numFmtId="0" fontId="4" fillId="0" borderId="1" xfId="248" applyFont="1" applyBorder="1">
      <alignment horizontal="center" vertical="center" wrapText="1"/>
    </xf>
    <xf numFmtId="0" fontId="3" fillId="0" borderId="1" xfId="249" applyFont="1" applyBorder="1">
      <alignment horizontal="center" vertical="center" wrapText="1"/>
      <protection locked="0"/>
    </xf>
    <xf numFmtId="0" fontId="3" fillId="0" borderId="7" xfId="242" applyFont="1" applyBorder="1">
      <alignment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205" applyFont="1" applyBorder="1">
      <alignment horizontal="center" vertical="center"/>
      <protection locked="0"/>
    </xf>
    <xf numFmtId="0" fontId="4" fillId="0" borderId="1" xfId="206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208" applyFont="1" applyBorder="1">
      <alignment horizontal="right" vertical="center"/>
    </xf>
    <xf numFmtId="0" fontId="8" fillId="0" borderId="0" xfId="212" applyFont="1" applyBorder="1">
      <alignment vertical="top"/>
    </xf>
    <xf numFmtId="0" fontId="9" fillId="0" borderId="0" xfId="211" applyFont="1" applyBorder="1">
      <alignment horizontal="center" vertical="center" wrapText="1"/>
    </xf>
    <xf numFmtId="0" fontId="9" fillId="0" borderId="0" xfId="217" applyFont="1" applyBorder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218" applyFont="1" applyBorder="1">
      <alignment wrapText="1"/>
    </xf>
    <xf numFmtId="0" fontId="4" fillId="0" borderId="0" xfId="209" applyFont="1" applyBorder="1">
      <alignment horizontal="right" wrapText="1"/>
    </xf>
    <xf numFmtId="0" fontId="4" fillId="0" borderId="0" xfId="213" applyFont="1" applyBorder="1"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210" applyFont="1" applyFill="1" applyBorder="1" applyAlignment="1">
      <alignment horizontal="center" vertical="center" wrapText="1"/>
    </xf>
    <xf numFmtId="0" fontId="3" fillId="0" borderId="10" xfId="102" applyFont="1" applyFill="1" applyBorder="1" applyAlignment="1" applyProtection="1">
      <alignment horizontal="center" vertical="center"/>
      <protection locked="0"/>
    </xf>
    <xf numFmtId="0" fontId="4" fillId="0" borderId="1" xfId="215" applyFont="1" applyBorder="1">
      <alignment horizontal="center" vertical="center"/>
    </xf>
    <xf numFmtId="0" fontId="4" fillId="0" borderId="10" xfId="205" applyFont="1" applyBorder="1">
      <alignment horizontal="center" vertical="center"/>
      <protection locked="0"/>
    </xf>
    <xf numFmtId="0" fontId="4" fillId="0" borderId="10" xfId="215" applyFont="1" applyBorder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" xfId="216" applyFont="1" applyBorder="1">
      <alignment vertical="center" wrapText="1"/>
    </xf>
    <xf numFmtId="179" fontId="5" fillId="0" borderId="5" xfId="0" applyNumberFormat="1" applyFont="1" applyFill="1" applyBorder="1" applyAlignment="1">
      <alignment horizontal="right" vertical="center"/>
    </xf>
    <xf numFmtId="179" fontId="5" fillId="0" borderId="10" xfId="0" applyNumberFormat="1" applyFont="1" applyFill="1" applyBorder="1" applyAlignment="1">
      <alignment horizontal="right" vertical="center"/>
    </xf>
    <xf numFmtId="0" fontId="4" fillId="0" borderId="0" xfId="214" applyFont="1" applyBorder="1">
      <alignment horizontal="right" vertical="center"/>
      <protection locked="0"/>
    </xf>
    <xf numFmtId="0" fontId="3" fillId="0" borderId="10" xfId="102" applyFont="1" applyFill="1" applyBorder="1" applyAlignment="1" applyProtection="1">
      <alignment horizontal="center" vertical="center" wrapText="1"/>
      <protection locked="0"/>
    </xf>
    <xf numFmtId="0" fontId="0" fillId="0" borderId="10" xfId="0" applyFont="1" applyFill="1" applyBorder="1" applyAlignment="1"/>
    <xf numFmtId="0" fontId="3" fillId="0" borderId="0" xfId="207" applyFont="1" applyBorder="1">
      <alignment horizontal="right" vertical="center"/>
      <protection locked="0"/>
    </xf>
    <xf numFmtId="0" fontId="4" fillId="0" borderId="11" xfId="0" applyFont="1" applyFill="1" applyBorder="1" applyAlignment="1">
      <alignment horizontal="center" vertical="center"/>
    </xf>
    <xf numFmtId="0" fontId="1" fillId="0" borderId="0" xfId="269" applyFont="1" applyBorder="1">
      <alignment wrapText="1"/>
    </xf>
    <xf numFmtId="0" fontId="1" fillId="0" borderId="0" xfId="278" applyFont="1" applyBorder="1">
      <protection locked="0"/>
    </xf>
    <xf numFmtId="0" fontId="7" fillId="0" borderId="0" xfId="280" applyFont="1" applyBorder="1">
      <alignment horizontal="center" vertical="center" wrapText="1"/>
    </xf>
    <xf numFmtId="0" fontId="2" fillId="0" borderId="0" xfId="270" applyFont="1" applyBorder="1">
      <alignment horizontal="center" vertical="center" wrapText="1"/>
    </xf>
    <xf numFmtId="0" fontId="2" fillId="0" borderId="0" xfId="279" applyFont="1" applyBorder="1">
      <alignment horizontal="center" vertical="center"/>
      <protection locked="0"/>
    </xf>
    <xf numFmtId="0" fontId="4" fillId="0" borderId="0" xfId="281" applyFont="1" applyBorder="1">
      <protection locked="0"/>
    </xf>
    <xf numFmtId="0" fontId="4" fillId="0" borderId="2" xfId="299" applyFont="1" applyBorder="1">
      <alignment horizontal="center" vertical="center" wrapText="1"/>
    </xf>
    <xf numFmtId="0" fontId="4" fillId="0" borderId="12" xfId="272" applyFont="1" applyBorder="1">
      <alignment horizontal="center" vertical="center" wrapText="1"/>
    </xf>
    <xf numFmtId="0" fontId="4" fillId="0" borderId="12" xfId="282" applyFont="1" applyBorder="1">
      <alignment horizontal="center" vertical="center" wrapText="1"/>
      <protection locked="0"/>
    </xf>
    <xf numFmtId="0" fontId="4" fillId="0" borderId="6" xfId="286" applyFont="1" applyBorder="1">
      <alignment horizontal="center" vertical="center" wrapText="1"/>
    </xf>
    <xf numFmtId="0" fontId="4" fillId="0" borderId="3" xfId="305" applyFont="1" applyBorder="1">
      <alignment horizontal="center" vertical="center" wrapText="1"/>
    </xf>
    <xf numFmtId="0" fontId="4" fillId="0" borderId="13" xfId="273" applyFont="1" applyBorder="1">
      <alignment horizontal="center" vertical="center" wrapText="1"/>
    </xf>
    <xf numFmtId="0" fontId="4" fillId="0" borderId="13" xfId="283" applyFont="1" applyBorder="1">
      <alignment horizontal="center" vertical="center" wrapText="1"/>
      <protection locked="0"/>
    </xf>
    <xf numFmtId="0" fontId="4" fillId="0" borderId="4" xfId="306" applyFont="1" applyBorder="1">
      <alignment horizontal="center" vertical="center" wrapText="1"/>
    </xf>
    <xf numFmtId="0" fontId="4" fillId="0" borderId="14" xfId="274" applyFont="1" applyBorder="1">
      <alignment horizontal="center" vertical="center" wrapText="1"/>
    </xf>
    <xf numFmtId="0" fontId="4" fillId="0" borderId="14" xfId="284" applyFont="1" applyBorder="1">
      <alignment horizontal="center" vertical="center" wrapText="1"/>
      <protection locked="0"/>
    </xf>
    <xf numFmtId="0" fontId="3" fillId="0" borderId="14" xfId="275" applyFont="1" applyBorder="1">
      <alignment horizontal="left" vertical="center" wrapText="1"/>
    </xf>
    <xf numFmtId="0" fontId="3" fillId="0" borderId="14" xfId="285" applyFont="1" applyBorder="1">
      <alignment horizontal="right" vertical="center"/>
      <protection locked="0"/>
    </xf>
    <xf numFmtId="0" fontId="3" fillId="0" borderId="15" xfId="307" applyFont="1" applyBorder="1">
      <alignment horizontal="center" vertical="center"/>
    </xf>
    <xf numFmtId="0" fontId="3" fillId="0" borderId="16" xfId="276" applyFont="1" applyBorder="1">
      <alignment horizontal="left" vertical="center"/>
    </xf>
    <xf numFmtId="0" fontId="3" fillId="0" borderId="14" xfId="277" applyFont="1" applyBorder="1">
      <alignment horizontal="left" vertical="center"/>
    </xf>
    <xf numFmtId="0" fontId="3" fillId="0" borderId="0" xfId="288" applyFont="1" applyBorder="1">
      <alignment vertical="top" wrapText="1"/>
      <protection locked="0"/>
    </xf>
    <xf numFmtId="0" fontId="3" fillId="0" borderId="0" xfId="293" applyFont="1" applyBorder="1">
      <alignment horizontal="right" vertical="center"/>
      <protection locked="0"/>
    </xf>
    <xf numFmtId="0" fontId="2" fillId="0" borderId="0" xfId="290" applyFont="1" applyBorder="1">
      <alignment horizontal="center" vertical="center" wrapText="1"/>
      <protection locked="0"/>
    </xf>
    <xf numFmtId="0" fontId="3" fillId="0" borderId="0" xfId="294" applyFont="1" applyBorder="1">
      <alignment horizontal="right"/>
      <protection locked="0"/>
    </xf>
    <xf numFmtId="0" fontId="4" fillId="0" borderId="6" xfId="291" applyFont="1" applyBorder="1">
      <alignment horizontal="center" vertical="center" wrapText="1"/>
      <protection locked="0"/>
    </xf>
    <xf numFmtId="0" fontId="4" fillId="0" borderId="6" xfId="295" applyFont="1" applyBorder="1">
      <alignment horizontal="center" vertical="center"/>
      <protection locked="0"/>
    </xf>
    <xf numFmtId="0" fontId="4" fillId="0" borderId="16" xfId="292" applyFont="1" applyBorder="1">
      <alignment horizontal="center" vertical="center" wrapText="1"/>
    </xf>
    <xf numFmtId="0" fontId="4" fillId="0" borderId="16" xfId="296" applyFont="1" applyBorder="1">
      <alignment horizontal="center" vertical="center"/>
      <protection locked="0"/>
    </xf>
    <xf numFmtId="0" fontId="4" fillId="0" borderId="1" xfId="297" applyFont="1" applyBorder="1">
      <alignment horizontal="center" vertical="center" wrapText="1"/>
      <protection locked="0"/>
    </xf>
    <xf numFmtId="0" fontId="3" fillId="0" borderId="0" xfId="298" applyFont="1" applyBorder="1">
      <alignment horizontal="right" vertical="center" wrapText="1"/>
      <protection locked="0"/>
    </xf>
    <xf numFmtId="0" fontId="3" fillId="0" borderId="0" xfId="302" applyFont="1" applyBorder="1">
      <alignment horizontal="right" vertical="center" wrapText="1"/>
    </xf>
    <xf numFmtId="0" fontId="3" fillId="0" borderId="0" xfId="300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7" xfId="304" applyFont="1" applyBorder="1">
      <alignment horizontal="center" vertical="center" wrapText="1"/>
    </xf>
    <xf numFmtId="0" fontId="4" fillId="0" borderId="16" xfId="301" applyFont="1" applyBorder="1">
      <alignment horizontal="center" vertical="center" wrapText="1"/>
      <protection locked="0"/>
    </xf>
    <xf numFmtId="0" fontId="2" fillId="0" borderId="0" xfId="143" applyFont="1" applyBorder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144" applyFont="1" applyBorder="1"/>
    <xf numFmtId="0" fontId="4" fillId="0" borderId="4" xfId="150" applyFont="1" applyBorder="1">
      <alignment horizontal="center" vertical="center"/>
    </xf>
    <xf numFmtId="0" fontId="4" fillId="0" borderId="14" xfId="145" applyFont="1" applyBorder="1">
      <alignment horizontal="center" vertical="center"/>
    </xf>
    <xf numFmtId="0" fontId="4" fillId="0" borderId="14" xfId="146" applyFont="1" applyBorder="1">
      <alignment horizontal="center" vertical="center"/>
      <protection locked="0"/>
    </xf>
    <xf numFmtId="0" fontId="3" fillId="0" borderId="14" xfId="287" applyFont="1" applyBorder="1">
      <alignment horizontal="right" vertical="center"/>
    </xf>
    <xf numFmtId="0" fontId="3" fillId="0" borderId="0" xfId="148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10" fillId="0" borderId="0" xfId="165" applyFont="1" applyBorder="1">
      <alignment horizontal="right"/>
      <protection locked="0"/>
    </xf>
    <xf numFmtId="49" fontId="10" fillId="0" borderId="0" xfId="166" applyNumberFormat="1" applyFont="1" applyBorder="1">
      <protection locked="0"/>
    </xf>
    <xf numFmtId="0" fontId="1" fillId="0" borderId="0" xfId="172" applyFont="1" applyBorder="1">
      <alignment horizontal="right"/>
    </xf>
    <xf numFmtId="0" fontId="3" fillId="0" borderId="0" xfId="149" applyFont="1" applyBorder="1">
      <alignment horizontal="right"/>
    </xf>
    <xf numFmtId="0" fontId="11" fillId="0" borderId="0" xfId="175" applyFont="1" applyBorder="1">
      <alignment horizontal="center" vertical="center" wrapText="1"/>
      <protection locked="0"/>
    </xf>
    <xf numFmtId="0" fontId="11" fillId="0" borderId="0" xfId="170" applyFont="1" applyBorder="1">
      <alignment horizontal="center" vertical="center"/>
      <protection locked="0"/>
    </xf>
    <xf numFmtId="0" fontId="11" fillId="0" borderId="0" xfId="173" applyFont="1" applyBorder="1">
      <alignment horizontal="center" vertical="center"/>
    </xf>
    <xf numFmtId="0" fontId="3" fillId="0" borderId="0" xfId="180" applyFont="1" applyBorder="1">
      <alignment horizontal="left" vertical="center"/>
      <protection locked="0"/>
    </xf>
    <xf numFmtId="0" fontId="4" fillId="0" borderId="2" xfId="181" applyFont="1" applyBorder="1">
      <alignment horizontal="center" vertical="center"/>
      <protection locked="0"/>
    </xf>
    <xf numFmtId="49" fontId="4" fillId="0" borderId="2" xfId="167" applyNumberFormat="1" applyFont="1" applyBorder="1">
      <alignment horizontal="center" vertical="center" wrapText="1"/>
      <protection locked="0"/>
    </xf>
    <xf numFmtId="0" fontId="4" fillId="0" borderId="5" xfId="174" applyFont="1" applyBorder="1">
      <alignment horizontal="center" vertical="center"/>
    </xf>
    <xf numFmtId="0" fontId="4" fillId="0" borderId="6" xfId="178" applyFont="1" applyBorder="1">
      <alignment horizontal="center" vertical="center"/>
    </xf>
    <xf numFmtId="0" fontId="4" fillId="0" borderId="7" xfId="179" applyFont="1" applyBorder="1">
      <alignment horizontal="center" vertical="center"/>
    </xf>
    <xf numFmtId="0" fontId="4" fillId="0" borderId="3" xfId="182" applyFont="1" applyBorder="1">
      <alignment horizontal="center" vertical="center"/>
      <protection locked="0"/>
    </xf>
    <xf numFmtId="49" fontId="4" fillId="0" borderId="3" xfId="168" applyNumberFormat="1" applyFont="1" applyBorder="1">
      <alignment horizontal="center" vertical="center" wrapText="1"/>
      <protection locked="0"/>
    </xf>
    <xf numFmtId="0" fontId="4" fillId="0" borderId="2" xfId="176" applyFont="1" applyBorder="1">
      <alignment horizontal="center" vertical="center"/>
    </xf>
    <xf numFmtId="0" fontId="4" fillId="0" borderId="1" xfId="183" applyFont="1" applyBorder="1">
      <alignment horizontal="center" vertical="center"/>
      <protection locked="0"/>
    </xf>
    <xf numFmtId="49" fontId="4" fillId="0" borderId="1" xfId="169" applyNumberFormat="1" applyFont="1" applyBorder="1">
      <alignment horizontal="center" vertical="center"/>
      <protection locked="0"/>
    </xf>
    <xf numFmtId="0" fontId="4" fillId="0" borderId="1" xfId="177" applyFont="1" applyBorder="1">
      <alignment horizontal="center" vertical="center"/>
    </xf>
    <xf numFmtId="0" fontId="3" fillId="0" borderId="1" xfId="184" applyFont="1" applyBorder="1">
      <alignment horizontal="left" vertical="center" wrapText="1"/>
      <protection locked="0"/>
    </xf>
    <xf numFmtId="0" fontId="1" fillId="0" borderId="6" xfId="185" applyFont="1" applyBorder="1">
      <alignment horizontal="center" vertical="center"/>
      <protection locked="0"/>
    </xf>
    <xf numFmtId="0" fontId="1" fillId="0" borderId="7" xfId="171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167" applyNumberFormat="1" applyFont="1" applyBorder="1">
      <alignment horizontal="center" vertical="center" wrapText="1"/>
      <protection locked="0"/>
    </xf>
    <xf numFmtId="49" fontId="4" fillId="0" borderId="1" xfId="168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171" applyFont="1" applyBorder="1">
      <alignment horizontal="center" vertical="center"/>
      <protection locked="0"/>
    </xf>
    <xf numFmtId="0" fontId="7" fillId="0" borderId="0" xfId="223" applyFont="1" applyBorder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1" xfId="224" applyFont="1" applyBorder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226" applyFont="1" applyBorder="1">
      <alignment vertical="center" wrapText="1"/>
    </xf>
    <xf numFmtId="0" fontId="3" fillId="0" borderId="1" xfId="221" applyFont="1" applyBorder="1">
      <alignment horizontal="center" vertical="center" wrapText="1"/>
    </xf>
    <xf numFmtId="0" fontId="3" fillId="0" borderId="1" xfId="222" applyFont="1" applyBorder="1">
      <alignment horizontal="center" vertical="center"/>
      <protection locked="0"/>
    </xf>
    <xf numFmtId="0" fontId="3" fillId="0" borderId="1" xfId="225" applyFont="1" applyBorder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305" applyFont="1" applyBorder="1">
      <alignment horizontal="center" vertical="center" wrapText="1"/>
    </xf>
    <xf numFmtId="0" fontId="1" fillId="0" borderId="1" xfId="241" applyFont="1" applyBorder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231" applyFont="1" applyBorder="1">
      <alignment horizontal="left" vertical="center"/>
    </xf>
    <xf numFmtId="0" fontId="3" fillId="0" borderId="1" xfId="232" applyFont="1" applyBorder="1">
      <alignment horizontal="left" vertical="center"/>
    </xf>
    <xf numFmtId="0" fontId="4" fillId="0" borderId="1" xfId="233" applyFont="1" applyBorder="1">
      <alignment horizontal="center" vertical="center"/>
    </xf>
    <xf numFmtId="0" fontId="4" fillId="0" borderId="1" xfId="234" applyFont="1" applyBorder="1">
      <alignment horizontal="center" vertical="center" wrapText="1"/>
      <protection locked="0"/>
    </xf>
    <xf numFmtId="0" fontId="1" fillId="0" borderId="1" xfId="236" applyFont="1" applyBorder="1">
      <alignment horizontal="center" vertical="center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187" applyFont="1" applyBorder="1">
      <alignment vertical="top"/>
      <protection locked="0"/>
    </xf>
    <xf numFmtId="49" fontId="1" fillId="0" borderId="0" xfId="190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188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237" applyFont="1" applyBorder="1">
      <alignment horizontal="center" vertical="center" wrapText="1"/>
      <protection locked="0"/>
    </xf>
    <xf numFmtId="0" fontId="4" fillId="0" borderId="1" xfId="238" applyFont="1" applyBorder="1">
      <alignment horizontal="center" vertical="center" wrapText="1"/>
      <protection locked="0"/>
    </xf>
    <xf numFmtId="0" fontId="4" fillId="0" borderId="1" xfId="182" applyFont="1" applyBorder="1">
      <alignment horizontal="center" vertical="center"/>
      <protection locked="0"/>
    </xf>
    <xf numFmtId="0" fontId="4" fillId="0" borderId="1" xfId="239" applyFont="1" applyBorder="1">
      <alignment horizontal="center" vertical="center"/>
    </xf>
    <xf numFmtId="0" fontId="4" fillId="0" borderId="1" xfId="198" applyFont="1" applyBorder="1">
      <alignment horizontal="center" vertical="center"/>
      <protection locked="0"/>
    </xf>
    <xf numFmtId="0" fontId="3" fillId="0" borderId="1" xfId="199" applyFont="1" applyBorder="1">
      <alignment horizontal="left" vertical="center"/>
    </xf>
    <xf numFmtId="49" fontId="5" fillId="0" borderId="1" xfId="105" applyNumberFormat="1" applyFont="1" applyBorder="1" applyAlignment="1">
      <alignment horizontal="left" vertical="center" wrapText="1" indent="1"/>
    </xf>
    <xf numFmtId="0" fontId="1" fillId="0" borderId="1" xfId="228" applyFont="1" applyBorder="1">
      <alignment horizontal="center" vertical="center" wrapText="1"/>
      <protection locked="0"/>
    </xf>
    <xf numFmtId="0" fontId="3" fillId="0" borderId="1" xfId="189" applyFont="1" applyBorder="1">
      <alignment horizontal="left" vertical="center"/>
      <protection locked="0"/>
    </xf>
    <xf numFmtId="0" fontId="3" fillId="0" borderId="1" xfId="191" applyFont="1" applyBorder="1">
      <alignment horizontal="left" vertical="center"/>
      <protection locked="0"/>
    </xf>
    <xf numFmtId="0" fontId="4" fillId="0" borderId="1" xfId="193" applyFont="1" applyBorder="1">
      <alignment horizontal="center" vertical="center" wrapText="1"/>
      <protection locked="0"/>
    </xf>
    <xf numFmtId="0" fontId="4" fillId="0" borderId="1" xfId="194" applyFont="1" applyBorder="1">
      <alignment horizontal="center" vertical="center" wrapText="1"/>
      <protection locked="0"/>
    </xf>
    <xf numFmtId="0" fontId="4" fillId="0" borderId="1" xfId="240" applyFont="1" applyBorder="1">
      <alignment horizontal="center" vertical="center" wrapText="1"/>
      <protection locked="0"/>
    </xf>
    <xf numFmtId="0" fontId="4" fillId="0" borderId="1" xfId="291" applyFont="1" applyBorder="1">
      <alignment horizontal="center" vertical="center" wrapText="1"/>
      <protection locked="0"/>
    </xf>
    <xf numFmtId="0" fontId="1" fillId="0" borderId="1" xfId="196" applyFont="1" applyBorder="1">
      <alignment horizontal="center"/>
    </xf>
    <xf numFmtId="0" fontId="1" fillId="0" borderId="1" xfId="197" applyFont="1" applyBorder="1">
      <alignment horizontal="center"/>
    </xf>
    <xf numFmtId="0" fontId="1" fillId="0" borderId="0" xfId="250" applyFont="1" applyBorder="1">
      <alignment horizontal="center" wrapText="1"/>
    </xf>
    <xf numFmtId="0" fontId="3" fillId="0" borderId="0" xfId="303" applyFont="1" applyBorder="1">
      <alignment horizontal="right" wrapText="1"/>
    </xf>
    <xf numFmtId="0" fontId="17" fillId="0" borderId="0" xfId="252" applyFont="1" applyBorder="1">
      <alignment horizontal="center" vertical="center" wrapText="1"/>
    </xf>
    <xf numFmtId="0" fontId="18" fillId="0" borderId="0" xfId="252" applyFont="1" applyBorder="1">
      <alignment horizontal="center" vertical="center" wrapText="1"/>
    </xf>
    <xf numFmtId="0" fontId="19" fillId="0" borderId="1" xfId="253" applyFont="1" applyBorder="1">
      <alignment horizontal="center" vertical="center" wrapText="1"/>
    </xf>
    <xf numFmtId="0" fontId="19" fillId="0" borderId="1" xfId="251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8" fillId="0" borderId="0" xfId="261" applyFont="1" applyBorder="1">
      <alignment vertical="top"/>
    </xf>
    <xf numFmtId="0" fontId="21" fillId="0" borderId="0" xfId="262" applyFont="1" applyBorder="1">
      <alignment horizontal="center" vertical="center"/>
    </xf>
    <xf numFmtId="0" fontId="4" fillId="0" borderId="0" xfId="230" applyFont="1" applyBorder="1">
      <alignment horizontal="left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257" applyNumberFormat="1" applyFont="1" applyBorder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268" applyFont="1" applyBorder="1">
      <alignment horizontal="center" vertical="center"/>
    </xf>
    <xf numFmtId="0" fontId="22" fillId="0" borderId="1" xfId="258" applyFont="1" applyBorder="1">
      <alignment horizontal="center" vertical="center"/>
    </xf>
    <xf numFmtId="0" fontId="22" fillId="0" borderId="1" xfId="260" applyFont="1" applyBorder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1" fillId="0" borderId="0" xfId="263" applyFont="1" applyBorder="1">
      <alignment horizontal="right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295" applyFont="1" applyBorder="1">
      <alignment horizontal="center" vertical="center"/>
      <protection locked="0"/>
    </xf>
    <xf numFmtId="0" fontId="22" fillId="0" borderId="1" xfId="195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183" applyFont="1" applyBorder="1">
      <alignment horizontal="center" vertical="center"/>
      <protection locked="0"/>
    </xf>
    <xf numFmtId="0" fontId="23" fillId="0" borderId="1" xfId="264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229" applyFont="1" applyBorder="1">
      <alignment vertical="top"/>
    </xf>
    <xf numFmtId="49" fontId="4" fillId="0" borderId="1" xfId="266" applyNumberFormat="1" applyFont="1" applyBorder="1">
      <alignment horizontal="center" vertical="center" wrapText="1"/>
    </xf>
    <xf numFmtId="49" fontId="4" fillId="0" borderId="1" xfId="259" applyNumberFormat="1" applyFont="1" applyBorder="1">
      <alignment horizontal="center" vertical="center" wrapText="1"/>
    </xf>
    <xf numFmtId="0" fontId="4" fillId="0" borderId="1" xfId="192" applyFont="1" applyBorder="1">
      <alignment horizontal="center" vertical="center"/>
      <protection locked="0"/>
    </xf>
    <xf numFmtId="49" fontId="4" fillId="0" borderId="1" xfId="267" applyNumberFormat="1" applyFont="1" applyBorder="1">
      <alignment horizontal="center" vertical="center"/>
    </xf>
    <xf numFmtId="49" fontId="5" fillId="0" borderId="1" xfId="105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265" applyFont="1" applyBorder="1">
      <alignment horizontal="center" vertical="center"/>
    </xf>
    <xf numFmtId="49" fontId="5" fillId="0" borderId="0" xfId="105" applyNumberFormat="1" applyFont="1" applyBorder="1">
      <alignment horizontal="left" vertical="center" wrapText="1"/>
    </xf>
    <xf numFmtId="0" fontId="25" fillId="0" borderId="0" xfId="163" applyFont="1" applyBorder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7" fillId="0" borderId="1" xfId="105" applyNumberFormat="1" applyFont="1" applyBorder="1" applyAlignment="1">
      <alignment horizontal="center" vertical="center" wrapText="1"/>
    </xf>
    <xf numFmtId="0" fontId="4" fillId="0" borderId="1" xfId="181" applyFont="1" applyBorder="1">
      <alignment horizontal="center" vertical="center"/>
      <protection locked="0"/>
    </xf>
    <xf numFmtId="49" fontId="5" fillId="0" borderId="1" xfId="105" applyNumberFormat="1" applyFont="1" applyBorder="1" applyAlignment="1">
      <alignment horizontal="center" vertical="center" wrapText="1"/>
    </xf>
    <xf numFmtId="0" fontId="4" fillId="0" borderId="1" xfId="306" applyFont="1" applyBorder="1">
      <alignment horizontal="center" vertical="center" wrapText="1"/>
    </xf>
    <xf numFmtId="0" fontId="3" fillId="0" borderId="0" xfId="159" applyFont="1" applyBorder="1">
      <alignment horizontal="left" vertical="center" wrapText="1"/>
      <protection locked="0"/>
    </xf>
    <xf numFmtId="0" fontId="4" fillId="0" borderId="0" xfId="161" applyFont="1" applyBorder="1">
      <alignment horizontal="left" vertical="center" wrapText="1"/>
    </xf>
    <xf numFmtId="0" fontId="4" fillId="0" borderId="1" xfId="299" applyFont="1" applyBorder="1">
      <alignment horizontal="center" vertical="center" wrapText="1"/>
    </xf>
    <xf numFmtId="0" fontId="4" fillId="0" borderId="1" xfId="272" applyFont="1" applyBorder="1">
      <alignment horizontal="center" vertical="center" wrapText="1"/>
    </xf>
    <xf numFmtId="0" fontId="4" fillId="0" borderId="1" xfId="235" applyFont="1" applyBorder="1">
      <alignment horizontal="center" vertical="center"/>
    </xf>
    <xf numFmtId="0" fontId="4" fillId="0" borderId="1" xfId="178" applyFont="1" applyBorder="1">
      <alignment horizontal="center" vertical="center"/>
    </xf>
    <xf numFmtId="0" fontId="1" fillId="0" borderId="1" xfId="155" applyFont="1" applyBorder="1">
      <alignment horizontal="center" vertical="center"/>
    </xf>
    <xf numFmtId="0" fontId="4" fillId="0" borderId="1" xfId="145" applyFont="1" applyBorder="1">
      <alignment horizontal="center" vertical="center"/>
    </xf>
    <xf numFmtId="0" fontId="4" fillId="0" borderId="1" xfId="146" applyFont="1" applyBorder="1">
      <alignment horizontal="center" vertical="center"/>
      <protection locked="0"/>
    </xf>
    <xf numFmtId="3" fontId="4" fillId="0" borderId="1" xfId="153" applyNumberFormat="1" applyFont="1" applyBorder="1">
      <alignment horizontal="center" vertical="center"/>
      <protection locked="0"/>
    </xf>
    <xf numFmtId="3" fontId="4" fillId="0" borderId="1" xfId="154" applyNumberFormat="1" applyFont="1" applyBorder="1">
      <alignment horizontal="center" vertical="center"/>
    </xf>
    <xf numFmtId="0" fontId="1" fillId="0" borderId="1" xfId="160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282" applyFont="1" applyBorder="1">
      <alignment horizontal="center" vertical="center" wrapText="1"/>
      <protection locked="0"/>
    </xf>
    <xf numFmtId="0" fontId="4" fillId="0" borderId="1" xfId="286" applyFont="1" applyBorder="1">
      <alignment horizontal="center" vertical="center" wrapText="1"/>
    </xf>
    <xf numFmtId="0" fontId="4" fillId="0" borderId="1" xfId="284" applyFont="1" applyBorder="1">
      <alignment horizontal="center" vertical="center" wrapText="1"/>
      <protection locked="0"/>
    </xf>
    <xf numFmtId="3" fontId="4" fillId="0" borderId="1" xfId="157" applyNumberFormat="1" applyFont="1" applyBorder="1">
      <alignment horizontal="center" vertical="top"/>
      <protection locked="0"/>
    </xf>
    <xf numFmtId="0" fontId="1" fillId="0" borderId="1" xfId="158" applyFont="1" applyBorder="1">
      <alignment horizontal="center" vertical="top"/>
    </xf>
    <xf numFmtId="0" fontId="4" fillId="0" borderId="1" xfId="304" applyFont="1" applyBorder="1">
      <alignment horizontal="center" vertical="center" wrapText="1"/>
    </xf>
    <xf numFmtId="0" fontId="7" fillId="0" borderId="0" xfId="113" applyFont="1" applyBorder="1">
      <alignment horizontal="center" vertical="center"/>
      <protection locked="0"/>
    </xf>
    <xf numFmtId="0" fontId="1" fillId="0" borderId="1" xfId="117" applyFont="1" applyBorder="1">
      <alignment horizontal="center" vertical="center" wrapText="1"/>
      <protection locked="0"/>
    </xf>
    <xf numFmtId="0" fontId="1" fillId="0" borderId="1" xfId="108" applyFont="1" applyBorder="1">
      <alignment horizontal="center" vertical="center" wrapText="1"/>
      <protection locked="0"/>
    </xf>
    <xf numFmtId="0" fontId="1" fillId="0" borderId="1" xfId="112" applyFont="1" applyBorder="1">
      <alignment horizontal="center" vertical="center" wrapText="1"/>
      <protection locked="0"/>
    </xf>
    <xf numFmtId="0" fontId="1" fillId="0" borderId="1" xfId="114" applyFont="1" applyBorder="1">
      <alignment horizontal="center" vertical="center" wrapText="1"/>
    </xf>
    <xf numFmtId="0" fontId="1" fillId="0" borderId="1" xfId="118" applyFont="1" applyBorder="1">
      <alignment horizontal="center" vertical="center" wrapText="1"/>
    </xf>
    <xf numFmtId="0" fontId="1" fillId="0" borderId="1" xfId="109" applyFont="1" applyBorder="1">
      <alignment horizontal="center" vertical="center" wrapText="1"/>
    </xf>
    <xf numFmtId="0" fontId="1" fillId="0" borderId="1" xfId="119" applyFont="1" applyBorder="1">
      <alignment horizontal="center" vertical="center"/>
    </xf>
    <xf numFmtId="0" fontId="1" fillId="0" borderId="1" xfId="110" applyFont="1" applyBorder="1">
      <alignment horizontal="center" vertical="center"/>
    </xf>
    <xf numFmtId="0" fontId="1" fillId="0" borderId="1" xfId="255" applyFont="1" applyBorder="1">
      <alignment horizontal="center" vertical="center"/>
    </xf>
    <xf numFmtId="3" fontId="1" fillId="0" borderId="1" xfId="115" applyNumberFormat="1" applyFont="1" applyBorder="1">
      <alignment horizontal="center" vertical="center"/>
    </xf>
    <xf numFmtId="3" fontId="1" fillId="0" borderId="1" xfId="116" applyNumberFormat="1" applyFont="1" applyBorder="1">
      <alignment horizontal="center" vertical="center"/>
    </xf>
    <xf numFmtId="0" fontId="3" fillId="0" borderId="1" xfId="120" applyFont="1" applyBorder="1">
      <alignment horizontal="center" vertical="center"/>
      <protection locked="0"/>
    </xf>
    <xf numFmtId="0" fontId="3" fillId="0" borderId="1" xfId="111" applyFont="1" applyBorder="1">
      <alignment horizontal="right" vertical="center"/>
      <protection locked="0"/>
    </xf>
    <xf numFmtId="0" fontId="1" fillId="0" borderId="1" xfId="185" applyFont="1" applyBorder="1">
      <alignment horizontal="center" vertical="center"/>
      <protection locked="0"/>
    </xf>
    <xf numFmtId="0" fontId="1" fillId="0" borderId="1" xfId="74" applyFont="1" applyBorder="1">
      <alignment horizontal="center" vertical="center" wrapText="1"/>
    </xf>
    <xf numFmtId="0" fontId="1" fillId="0" borderId="1" xfId="68" applyFont="1" applyBorder="1">
      <alignment horizontal="center" vertical="center"/>
      <protection locked="0"/>
    </xf>
    <xf numFmtId="0" fontId="1" fillId="0" borderId="1" xfId="72" applyFont="1" applyBorder="1">
      <alignment horizontal="center" vertical="center" wrapText="1"/>
    </xf>
    <xf numFmtId="0" fontId="1" fillId="0" borderId="1" xfId="152" applyFont="1" applyBorder="1">
      <alignment horizontal="center" vertical="center" wrapText="1"/>
    </xf>
    <xf numFmtId="0" fontId="1" fillId="0" borderId="1" xfId="76" applyFont="1" applyBorder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>
      <alignment horizontal="center" vertical="center"/>
      <protection locked="0"/>
    </xf>
    <xf numFmtId="0" fontId="1" fillId="0" borderId="0" xfId="89" applyFont="1" applyBorder="1">
      <alignment horizontal="right" vertical="center"/>
      <protection locked="0"/>
    </xf>
    <xf numFmtId="0" fontId="1" fillId="0" borderId="0" xfId="90" applyFont="1" applyBorder="1">
      <alignment horizontal="right"/>
      <protection locked="0"/>
    </xf>
    <xf numFmtId="0" fontId="1" fillId="0" borderId="1" xfId="91" applyFont="1" applyBorder="1">
      <alignment horizontal="center" vertical="center" wrapText="1"/>
      <protection locked="0"/>
    </xf>
    <xf numFmtId="0" fontId="1" fillId="0" borderId="1" xfId="156" applyFont="1" applyBorder="1">
      <alignment horizontal="center" vertical="center" wrapText="1"/>
    </xf>
    <xf numFmtId="0" fontId="1" fillId="0" borderId="1" xfId="78" applyFont="1" applyBorder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>
      <alignment horizontal="center" vertical="top"/>
    </xf>
    <xf numFmtId="0" fontId="3" fillId="0" borderId="0" xfId="147" applyFont="1" applyBorder="1">
      <alignment horizontal="left" vertical="center"/>
    </xf>
    <xf numFmtId="0" fontId="26" fillId="0" borderId="0" xfId="164" applyFont="1" applyBorder="1">
      <alignment horizontal="center" vertical="center"/>
    </xf>
    <xf numFmtId="0" fontId="4" fillId="0" borderId="1" xfId="174" applyFont="1" applyBorder="1">
      <alignment horizontal="center" vertical="center"/>
    </xf>
    <xf numFmtId="0" fontId="4" fillId="0" borderId="1" xfId="179" applyFont="1" applyBorder="1">
      <alignment horizontal="center" vertical="center"/>
    </xf>
    <xf numFmtId="0" fontId="4" fillId="0" borderId="1" xfId="176" applyFont="1" applyBorder="1">
      <alignment horizontal="center" vertical="center"/>
    </xf>
    <xf numFmtId="0" fontId="4" fillId="0" borderId="1" xfId="150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49" applyFont="1" applyBorder="1" quotePrefix="1">
      <alignment horizontal="right"/>
    </xf>
    <xf numFmtId="0" fontId="3" fillId="0" borderId="0" xfId="300" applyFont="1" applyBorder="1" quotePrefix="1">
      <alignment horizontal="right" wrapText="1"/>
      <protection locked="0"/>
    </xf>
    <xf numFmtId="0" fontId="3" fillId="0" borderId="0" xfId="148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303" applyFont="1" applyBorder="1" quotePrefix="1">
      <alignment horizontal="right" wrapText="1"/>
    </xf>
    <xf numFmtId="0" fontId="3" fillId="0" borderId="0" xfId="294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214" applyFont="1" applyBorder="1" quotePrefix="1">
      <alignment horizontal="right" vertical="center"/>
      <protection locked="0"/>
    </xf>
    <xf numFmtId="0" fontId="1" fillId="0" borderId="0" xfId="0" applyFont="1" applyFill="1" applyBorder="1" applyAlignment="1" applyProtection="1" quotePrefix="1">
      <alignment horizontal="right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30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2-0" xfId="108"/>
    <cellStyle name="部门收入预算表01-2 __b-13-0" xfId="109"/>
    <cellStyle name="部门收入预算表01-2 __b-14-0" xfId="110"/>
    <cellStyle name="部门收入预算表01-2 __b-16-0" xfId="111"/>
    <cellStyle name="部门收入预算表01-2 __b-19-0" xfId="112"/>
    <cellStyle name="部门收入预算表01-2 __b-2-0" xfId="113"/>
    <cellStyle name="部门收入预算表01-2 __b-20-0" xfId="114"/>
    <cellStyle name="部门收入预算表01-2 __b-21-0" xfId="115"/>
    <cellStyle name="部门收入预算表01-2 __b-22-0" xfId="116"/>
    <cellStyle name="部门收入预算表01-2 __b-4-0" xfId="117"/>
    <cellStyle name="部门收入预算表01-2 __b-5-0" xfId="118"/>
    <cellStyle name="部门收入预算表01-2 __b-6-0" xfId="119"/>
    <cellStyle name="部门收入预算表01-2 __b-9-0" xfId="120"/>
    <cellStyle name="部门项目中期规划预算表13 __b-10-0" xfId="121"/>
    <cellStyle name="部门项目中期规划预算表13 __b-11-0" xfId="122"/>
    <cellStyle name="部门项目中期规划预算表13 __b-13-0" xfId="123"/>
    <cellStyle name="部门项目中期规划预算表13 __b-14-0" xfId="124"/>
    <cellStyle name="部门项目中期规划预算表13 __b-15-0" xfId="125"/>
    <cellStyle name="部门项目中期规划预算表13 __b-16-0" xfId="126"/>
    <cellStyle name="部门项目中期规划预算表13 __b-17-0" xfId="127"/>
    <cellStyle name="部门项目中期规划预算表13 __b-18-0" xfId="128"/>
    <cellStyle name="部门项目中期规划预算表13 __b-19-0" xfId="129"/>
    <cellStyle name="部门项目中期规划预算表13 __b-2-0" xfId="130"/>
    <cellStyle name="部门项目中期规划预算表13 __b-20-0" xfId="131"/>
    <cellStyle name="部门项目中期规划预算表13 __b-21-0" xfId="132"/>
    <cellStyle name="部门项目中期规划预算表13 __b-22-0" xfId="133"/>
    <cellStyle name="部门项目中期规划预算表13 __b-24-0" xfId="134"/>
    <cellStyle name="部门项目中期规划预算表13 __b-25-0" xfId="135"/>
    <cellStyle name="部门项目中期规划预算表13 __b-27-0" xfId="136"/>
    <cellStyle name="部门项目中期规划预算表13 __b-28-0" xfId="137"/>
    <cellStyle name="部门项目中期规划预算表13 __b-4-0" xfId="138"/>
    <cellStyle name="部门项目中期规划预算表13 __b-5-0" xfId="139"/>
    <cellStyle name="部门项目中期规划预算表13 __b-6-0" xfId="140"/>
    <cellStyle name="部门项目中期规划预算表13 __b-7-0" xfId="141"/>
    <cellStyle name="部门政府采购预算表08 __b-1-0" xfId="142"/>
    <cellStyle name="部门政府采购预算表08 __b-10-0" xfId="143"/>
    <cellStyle name="部门政府采购预算表08 __b-11-0" xfId="144"/>
    <cellStyle name="部门政府采购预算表08 __b-15-0" xfId="145"/>
    <cellStyle name="部门政府采购预算表08 __b-21-0" xfId="146"/>
    <cellStyle name="部门政府采购预算表08 __b-3-0" xfId="147"/>
    <cellStyle name="部门政府采购预算表08 __b-35-0" xfId="148"/>
    <cellStyle name="部门政府采购预算表08 __b-36-0" xfId="149"/>
    <cellStyle name="部门政府采购预算表08 __b-7-0" xfId="150"/>
    <cellStyle name="部门支出预算表01-03 __b-1-0" xfId="151"/>
    <cellStyle name="部门支出预算表01-03 __b-12-0" xfId="152"/>
    <cellStyle name="部门支出预算表01-03 __b-19-0" xfId="153"/>
    <cellStyle name="部门支出预算表01-03 __b-20-0" xfId="154"/>
    <cellStyle name="部门支出预算表01-03 __b-23-0" xfId="155"/>
    <cellStyle name="部门支出预算表01-03 __b-24-0" xfId="156"/>
    <cellStyle name="部门支出预算表01-03 __b-28-0" xfId="157"/>
    <cellStyle name="部门支出预算表01-03 __b-29-0" xfId="158"/>
    <cellStyle name="部门支出预算表01-03 __b-3-0" xfId="159"/>
    <cellStyle name="部门支出预算表01-03 __b-7-0" xfId="160"/>
    <cellStyle name="部门支出预算表01-03 __b-8-0" xfId="161"/>
    <cellStyle name="财政拨款收支预算总表02-1 __b-1-0" xfId="162"/>
    <cellStyle name="财政拨款收支预算总表02-1 __b-12-0" xfId="163"/>
    <cellStyle name="财政拨款收支预算总表02-1 __b-13-0" xfId="164"/>
    <cellStyle name="国有资本经营预算支出表07 __b-1-0" xfId="165"/>
    <cellStyle name="国有资本经营预算支出表07 __b-10-0" xfId="166"/>
    <cellStyle name="国有资本经营预算支出表07 __b-11-0" xfId="167"/>
    <cellStyle name="国有资本经营预算支出表07 __b-12-0" xfId="168"/>
    <cellStyle name="国有资本经营预算支出表07 __b-13-0" xfId="169"/>
    <cellStyle name="国有资本经营预算支出表07 __b-15-0" xfId="170"/>
    <cellStyle name="国有资本经营预算支出表07 __b-16-0" xfId="171"/>
    <cellStyle name="国有资本经营预算支出表07 __b-17-0" xfId="172"/>
    <cellStyle name="国有资本经营预算支出表07 __b-18-0" xfId="173"/>
    <cellStyle name="国有资本经营预算支出表07 __b-19-0" xfId="174"/>
    <cellStyle name="国有资本经营预算支出表07 __b-2-0" xfId="175"/>
    <cellStyle name="国有资本经营预算支出表07 __b-20-0" xfId="176"/>
    <cellStyle name="国有资本经营预算支出表07 __b-21-0" xfId="177"/>
    <cellStyle name="国有资本经营预算支出表07 __b-24-0" xfId="178"/>
    <cellStyle name="国有资本经营预算支出表07 __b-28-0" xfId="179"/>
    <cellStyle name="国有资本经营预算支出表07 __b-3-0" xfId="180"/>
    <cellStyle name="国有资本经营预算支出表07 __b-4-0" xfId="181"/>
    <cellStyle name="国有资本经营预算支出表07 __b-5-0" xfId="182"/>
    <cellStyle name="国有资本经营预算支出表07 __b-6-0" xfId="183"/>
    <cellStyle name="国有资本经营预算支出表07 __b-7-0" xfId="184"/>
    <cellStyle name="国有资本经营预算支出表07 __b-8-0" xfId="185"/>
    <cellStyle name="基本支出预算表（人员类.运转类公用经费项目）04 __b-1-0" xfId="186"/>
    <cellStyle name="基本支出预算表（人员类.运转类公用经费项目）04 __b-12-0" xfId="187"/>
    <cellStyle name="基本支出预算表（人员类.运转类公用经费项目）04 __b-13-0" xfId="188"/>
    <cellStyle name="基本支出预算表（人员类.运转类公用经费项目）04 __b-15-0" xfId="189"/>
    <cellStyle name="基本支出预算表（人员类.运转类公用经费项目）04 __b-16-0" xfId="190"/>
    <cellStyle name="基本支出预算表（人员类.运转类公用经费项目）04 __b-17-0" xfId="191"/>
    <cellStyle name="基本支出预算表（人员类.运转类公用经费项目）04 __b-20-0" xfId="192"/>
    <cellStyle name="基本支出预算表（人员类.运转类公用经费项目）04 __b-24-0" xfId="193"/>
    <cellStyle name="基本支出预算表（人员类.运转类公用经费项目）04 __b-29-0" xfId="194"/>
    <cellStyle name="基本支出预算表（人员类.运转类公用经费项目）04 __b-33-0" xfId="195"/>
    <cellStyle name="基本支出预算表（人员类.运转类公用经费项目）04 __b-37-0" xfId="196"/>
    <cellStyle name="基本支出预算表（人员类.运转类公用经费项目）04 __b-40-0" xfId="197"/>
    <cellStyle name="基本支出预算表（人员类.运转类公用经费项目）04 __b-7-0" xfId="198"/>
    <cellStyle name="基本支出预算表（人员类.运转类公用经费项目）04 __b-9-0" xfId="199"/>
    <cellStyle name="上级补助项目支出预算表12 __b-10-0" xfId="200"/>
    <cellStyle name="上级补助项目支出预算表12 __b-12-0" xfId="201"/>
    <cellStyle name="上级补助项目支出预算表12 __b-17-0" xfId="202"/>
    <cellStyle name="上级补助项目支出预算表12 __b-20-0" xfId="203"/>
    <cellStyle name="上级补助项目支出预算表12 __b-8-0" xfId="204"/>
    <cellStyle name="市对下转移支付绩效目标表10-2 __b-10-0" xfId="205"/>
    <cellStyle name="市对下转移支付绩效目标表10-2 __b-13-0" xfId="206"/>
    <cellStyle name="市对下转移支付绩效目标表10-2 __b-18-0" xfId="207"/>
    <cellStyle name="市对下转移支付预算表10-1 __b-16-0" xfId="208"/>
    <cellStyle name="市对下转移支付预算表10-1 __b-17-0" xfId="209"/>
    <cellStyle name="市对下转移支付预算表10-1 __b-18-0" xfId="210"/>
    <cellStyle name="市对下转移支付预算表10-1 __b-2-0" xfId="211"/>
    <cellStyle name="市对下转移支付预算表10-1 __b-22-0" xfId="212"/>
    <cellStyle name="市对下转移支付预算表10-1 __b-23-0" xfId="213"/>
    <cellStyle name="市对下转移支付预算表10-1 __b-27-0" xfId="214"/>
    <cellStyle name="市对下转移支付预算表10-1 __b-6-0" xfId="215"/>
    <cellStyle name="市对下转移支付预算表10-1 __b-7-0" xfId="216"/>
    <cellStyle name="市对下转移支付预算表10-1 __b-8-0" xfId="217"/>
    <cellStyle name="市对下转移支付预算表10-1 __b-9-0" xfId="218"/>
    <cellStyle name="项目支出绩效目标表（本级下达）05-2 __b-1-0" xfId="219"/>
    <cellStyle name="项目支出绩效目标表（另文下达）05-3 __b-1-0" xfId="220"/>
    <cellStyle name="项目支出绩效目标表（另文下达）05-3 __b-11-0" xfId="221"/>
    <cellStyle name="项目支出绩效目标表（另文下达）05-3 __b-14-0" xfId="222"/>
    <cellStyle name="项目支出绩效目标表（另文下达）05-3 __b-2-0" xfId="223"/>
    <cellStyle name="项目支出绩效目标表（另文下达）05-3 __b-4-0" xfId="224"/>
    <cellStyle name="项目支出绩效目标表（另文下达）05-3 __b-5-0" xfId="225"/>
    <cellStyle name="项目支出绩效目标表（另文下达）05-3 __b-9-0" xfId="226"/>
    <cellStyle name="项目支出预算表（其他运转类.特定目标类项目）05-1 __b-1-0" xfId="227"/>
    <cellStyle name="项目支出预算表（其他运转类.特定目标类项目）05-1 __b-12-0" xfId="228"/>
    <cellStyle name="项目支出预算表（其他运转类.特定目标类项目）05-1 __b-13-0" xfId="229"/>
    <cellStyle name="项目支出预算表（其他运转类.特定目标类项目）05-1 __b-14-0" xfId="230"/>
    <cellStyle name="项目支出预算表（其他运转类.特定目标类项目）05-1 __b-17-0" xfId="231"/>
    <cellStyle name="项目支出预算表（其他运转类.特定目标类项目）05-1 __b-23-0" xfId="232"/>
    <cellStyle name="项目支出预算表（其他运转类.特定目标类项目）05-1 __b-29-0" xfId="233"/>
    <cellStyle name="项目支出预算表（其他运转类.特定目标类项目）05-1 __b-30-0" xfId="234"/>
    <cellStyle name="项目支出预算表（其他运转类.特定目标类项目）05-1 __b-33-0" xfId="235"/>
    <cellStyle name="项目支出预算表（其他运转类.特定目标类项目）05-1 __b-35-0" xfId="236"/>
    <cellStyle name="项目支出预算表（其他运转类.特定目标类项目）05-1 __b-4-0" xfId="237"/>
    <cellStyle name="项目支出预算表（其他运转类.特定目标类项目）05-1 __b-5-0" xfId="238"/>
    <cellStyle name="项目支出预算表（其他运转类.特定目标类项目）05-1 __b-6-0" xfId="239"/>
    <cellStyle name="项目支出预算表（其他运转类.特定目标类项目）05-1 __b-7-0" xfId="240"/>
    <cellStyle name="项目支出预算表（其他运转类.特定目标类项目）05-1 __b-8-0" xfId="241"/>
    <cellStyle name="新增资产配置表11 __b-11-0" xfId="242"/>
    <cellStyle name="新增资产配置表11 __b-12-0" xfId="243"/>
    <cellStyle name="新增资产配置表11 __b-15-0" xfId="244"/>
    <cellStyle name="新增资产配置表11 __b-18-0" xfId="245"/>
    <cellStyle name="新增资产配置表11 __b-19-0" xfId="246"/>
    <cellStyle name="新增资产配置表11 __b-2-0" xfId="247"/>
    <cellStyle name="新增资产配置表11 __b-6-0" xfId="248"/>
    <cellStyle name="新增资产配置表11 __b-8-0" xfId="249"/>
    <cellStyle name="一般公共预算“三公”经费支出预算表03 __b-1-0" xfId="250"/>
    <cellStyle name="一般公共预算“三公”经费支出预算表03 __b-14-0" xfId="251"/>
    <cellStyle name="一般公共预算“三公”经费支出预算表03 __b-2-0" xfId="252"/>
    <cellStyle name="一般公共预算“三公”经费支出预算表03 __b-6-0" xfId="253"/>
    <cellStyle name="一般公共预算支出预算表（按功能科目分类）02-2 __b-1-0" xfId="254"/>
    <cellStyle name="一般公共预算支出预算表（按功能科目分类）02-2 __b-7-0" xfId="255"/>
    <cellStyle name="一般公共预算支出预算表（按经济科目分类）02-3 __b-1-0" xfId="256"/>
    <cellStyle name="一般公共预算支出预算表（按经济科目分类）02-3 __b-12-0" xfId="257"/>
    <cellStyle name="一般公共预算支出预算表（按经济科目分类）02-3 __b-14-0" xfId="258"/>
    <cellStyle name="一般公共预算支出预算表（按经济科目分类）02-3 __b-15-0" xfId="259"/>
    <cellStyle name="一般公共预算支出预算表（按经济科目分类）02-3 __b-16-0" xfId="260"/>
    <cellStyle name="一般公共预算支出预算表（按经济科目分类）02-3 __b-17-0" xfId="261"/>
    <cellStyle name="一般公共预算支出预算表（按经济科目分类）02-3 __b-2-0" xfId="262"/>
    <cellStyle name="一般公共预算支出预算表（按经济科目分类）02-3 __b-31-0" xfId="263"/>
    <cellStyle name="一般公共预算支出预算表（按经济科目分类）02-3 __b-33-0" xfId="264"/>
    <cellStyle name="一般公共预算支出预算表（按经济科目分类）02-3 __b-36-0" xfId="265"/>
    <cellStyle name="一般公共预算支出预算表（按经济科目分类）02-3 __b-5-0" xfId="266"/>
    <cellStyle name="一般公共预算支出预算表（按经济科目分类）02-3 __b-6-0" xfId="267"/>
    <cellStyle name="一般公共预算支出预算表（按经济科目分类）02-3 __b-9-0" xfId="268"/>
    <cellStyle name="政府购买服务预算表09 __b-1-0" xfId="269"/>
    <cellStyle name="政府购买服务预算表09 __b-10-0" xfId="270"/>
    <cellStyle name="政府购买服务预算表09 __b-11-0" xfId="271"/>
    <cellStyle name="政府购买服务预算表09 __b-12-0" xfId="272"/>
    <cellStyle name="政府购买服务预算表09 __b-13-0" xfId="273"/>
    <cellStyle name="政府购买服务预算表09 __b-14-0" xfId="274"/>
    <cellStyle name="政府购买服务预算表09 __b-15-0" xfId="275"/>
    <cellStyle name="政府购买服务预算表09 __b-16-0" xfId="276"/>
    <cellStyle name="政府购买服务预算表09 __b-17-0" xfId="277"/>
    <cellStyle name="政府购买服务预算表09 __b-18-0" xfId="278"/>
    <cellStyle name="政府购买服务预算表09 __b-19-0" xfId="279"/>
    <cellStyle name="政府购买服务预算表09 __b-2-0" xfId="280"/>
    <cellStyle name="政府购买服务预算表09 __b-20-0" xfId="281"/>
    <cellStyle name="政府购买服务预算表09 __b-21-0" xfId="282"/>
    <cellStyle name="政府购买服务预算表09 __b-22-0" xfId="283"/>
    <cellStyle name="政府购买服务预算表09 __b-23-0" xfId="284"/>
    <cellStyle name="政府购买服务预算表09 __b-24-0" xfId="285"/>
    <cellStyle name="政府购买服务预算表09 __b-27-0" xfId="286"/>
    <cellStyle name="政府购买服务预算表09 __b-28-0" xfId="287"/>
    <cellStyle name="政府购买服务预算表09 __b-29-0" xfId="288"/>
    <cellStyle name="政府购买服务预算表09 __b-3-0" xfId="289"/>
    <cellStyle name="政府购买服务预算表09 __b-30-0" xfId="290"/>
    <cellStyle name="政府购买服务预算表09 __b-31-0" xfId="291"/>
    <cellStyle name="政府购买服务预算表09 __b-32-0" xfId="292"/>
    <cellStyle name="政府购买服务预算表09 __b-33-0" xfId="293"/>
    <cellStyle name="政府购买服务预算表09 __b-34-0" xfId="294"/>
    <cellStyle name="政府购买服务预算表09 __b-35-0" xfId="295"/>
    <cellStyle name="政府购买服务预算表09 __b-36-0" xfId="296"/>
    <cellStyle name="政府购买服务预算表09 __b-37-0" xfId="297"/>
    <cellStyle name="政府购买服务预算表09 __b-39-0" xfId="298"/>
    <cellStyle name="政府购买服务预算表09 __b-4-0" xfId="299"/>
    <cellStyle name="政府购买服务预算表09 __b-40-0" xfId="300"/>
    <cellStyle name="政府购买服务预算表09 __b-41-0" xfId="301"/>
    <cellStyle name="政府购买服务预算表09 __b-42-0" xfId="302"/>
    <cellStyle name="政府购买服务预算表09 __b-43-0" xfId="303"/>
    <cellStyle name="政府购买服务预算表09 __b-44-0" xfId="304"/>
    <cellStyle name="政府购买服务预算表09 __b-5-0" xfId="305"/>
    <cellStyle name="政府购买服务预算表09 __b-6-0" xfId="306"/>
    <cellStyle name="政府购买服务预算表09 __b-8-0" xfId="307"/>
    <cellStyle name="政府性基金预算支出预算表06 __b-1-0" xfId="30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abSelected="1" workbookViewId="0">
      <selection activeCell="A1" sqref="A1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43" t="s">
        <v>0</v>
      </c>
    </row>
    <row r="2" ht="36" customHeight="1" spans="1:4">
      <c r="A2" s="169" t="s">
        <v>1</v>
      </c>
      <c r="B2" s="311"/>
      <c r="C2" s="311"/>
      <c r="D2" s="311"/>
    </row>
    <row r="3" ht="21" customHeight="1" spans="1:4">
      <c r="A3" s="312" t="str">
        <f>"单位名称："&amp;"罗平县鲁布革卫生院"</f>
        <v>单位名称：罗平县鲁布革卫生院</v>
      </c>
      <c r="B3" s="313"/>
      <c r="C3" s="313"/>
      <c r="D3" s="319" t="s">
        <v>2</v>
      </c>
    </row>
    <row r="4" ht="19.5" customHeight="1" spans="1:4">
      <c r="A4" s="314" t="s">
        <v>3</v>
      </c>
      <c r="B4" s="315"/>
      <c r="C4" s="314" t="s">
        <v>4</v>
      </c>
      <c r="D4" s="315"/>
    </row>
    <row r="5" ht="19.5" customHeight="1" spans="1:4">
      <c r="A5" s="316" t="s">
        <v>5</v>
      </c>
      <c r="B5" s="316" t="s">
        <v>6</v>
      </c>
      <c r="C5" s="316" t="s">
        <v>7</v>
      </c>
      <c r="D5" s="316" t="s">
        <v>6</v>
      </c>
    </row>
    <row r="6" ht="19.5" customHeight="1" spans="1:4">
      <c r="A6" s="317"/>
      <c r="B6" s="317"/>
      <c r="C6" s="317"/>
      <c r="D6" s="317"/>
    </row>
    <row r="7" ht="20.25" customHeight="1" spans="1:4">
      <c r="A7" s="13" t="s">
        <v>8</v>
      </c>
      <c r="B7" s="15">
        <v>226.257562</v>
      </c>
      <c r="C7" s="318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318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318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318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15</v>
      </c>
      <c r="C11" s="318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15</v>
      </c>
      <c r="C12" s="318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318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318" t="str">
        <f>"八"&amp;"、"&amp;"社会保障和就业支出"</f>
        <v>八、社会保障和就业支出</v>
      </c>
      <c r="D14" s="15">
        <v>41.41518</v>
      </c>
    </row>
    <row r="15" ht="20.25" customHeight="1" spans="1:4">
      <c r="A15" s="13" t="s">
        <v>16</v>
      </c>
      <c r="B15" s="15"/>
      <c r="C15" s="318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318" t="str">
        <f>"十"&amp;"、"&amp;"卫生健康支出"</f>
        <v>十、卫生健康支出</v>
      </c>
      <c r="D16" s="15">
        <v>183.011662</v>
      </c>
    </row>
    <row r="17" ht="20.25" customHeight="1" spans="1:4">
      <c r="A17" s="13"/>
      <c r="B17" s="15"/>
      <c r="C17" s="318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318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318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318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318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318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318" t="str">
        <f>"十七"&amp;"、"&amp;"金融支出"</f>
        <v>十七、金融支出</v>
      </c>
      <c r="D23" s="15"/>
    </row>
    <row r="24" ht="20.25" customHeight="1" spans="1:4">
      <c r="A24" s="13"/>
      <c r="B24" s="13"/>
      <c r="C24" s="318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318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318" t="str">
        <f>"二十"&amp;"、"&amp;"住房保障支出"</f>
        <v>二十、住房保障支出</v>
      </c>
      <c r="D26" s="15">
        <v>16.83072</v>
      </c>
    </row>
    <row r="27" ht="20.25" customHeight="1" spans="1:4">
      <c r="A27" s="13"/>
      <c r="B27" s="13"/>
      <c r="C27" s="318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318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318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318" t="str">
        <f>"二十四"&amp;"、"&amp;"预备费"</f>
        <v>二十四、预备费</v>
      </c>
      <c r="D30" s="15"/>
    </row>
    <row r="31" ht="20.25" customHeight="1" spans="1:4">
      <c r="A31" s="13"/>
      <c r="B31" s="13"/>
      <c r="C31" s="318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318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318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318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318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318" t="str">
        <f>"三十"&amp;"、"&amp;"抗疫特别国债安排的支出"</f>
        <v>三十、抗疫特别国债安排的支出</v>
      </c>
      <c r="D36" s="15"/>
    </row>
    <row r="37" ht="20.25" customHeight="1" spans="1:4">
      <c r="A37" s="261" t="s">
        <v>18</v>
      </c>
      <c r="B37" s="15">
        <v>241.257562</v>
      </c>
      <c r="C37" s="261" t="s">
        <v>19</v>
      </c>
      <c r="D37" s="15">
        <v>241.257562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61" t="s">
        <v>22</v>
      </c>
      <c r="B39" s="15">
        <v>241.257562</v>
      </c>
      <c r="C39" s="261" t="s">
        <v>23</v>
      </c>
      <c r="D39" s="15">
        <v>241.257562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5"/>
  <sheetViews>
    <sheetView showZeros="0" workbookViewId="0">
      <selection activeCell="E35" sqref="E35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67" t="s">
        <v>259</v>
      </c>
    </row>
    <row r="2" ht="28.5" customHeight="1" spans="2:11">
      <c r="B2" s="63" t="s">
        <v>260</v>
      </c>
      <c r="C2" s="3"/>
      <c r="D2" s="3"/>
      <c r="E2" s="3"/>
      <c r="F2" s="3"/>
      <c r="G2" s="64"/>
      <c r="H2" s="3"/>
      <c r="I2" s="64"/>
      <c r="J2" s="64"/>
      <c r="K2" s="3"/>
    </row>
    <row r="3" ht="17.25" customHeight="1" spans="1:2">
      <c r="A3" t="str">
        <f>"单位名称："&amp;"罗平县鲁布革卫生院"</f>
        <v>单位名称：罗平县鲁布革卫生院</v>
      </c>
      <c r="B3" s="4"/>
    </row>
    <row r="4" ht="44.25" customHeight="1" spans="1:11">
      <c r="A4" s="180" t="s">
        <v>201</v>
      </c>
      <c r="B4" s="171" t="s">
        <v>261</v>
      </c>
      <c r="C4" s="171" t="s">
        <v>262</v>
      </c>
      <c r="D4" s="171" t="s">
        <v>263</v>
      </c>
      <c r="E4" s="171" t="s">
        <v>264</v>
      </c>
      <c r="F4" s="171" t="s">
        <v>265</v>
      </c>
      <c r="G4" s="156" t="s">
        <v>266</v>
      </c>
      <c r="H4" s="171" t="s">
        <v>267</v>
      </c>
      <c r="I4" s="156" t="s">
        <v>268</v>
      </c>
      <c r="J4" s="156" t="s">
        <v>269</v>
      </c>
      <c r="K4" s="171" t="s">
        <v>270</v>
      </c>
    </row>
    <row r="5" ht="18.75" customHeight="1" spans="1:11">
      <c r="A5" s="181">
        <v>1</v>
      </c>
      <c r="B5" s="182">
        <v>2</v>
      </c>
      <c r="C5" s="182">
        <v>3</v>
      </c>
      <c r="D5" s="182">
        <v>4</v>
      </c>
      <c r="E5" s="182">
        <v>5</v>
      </c>
      <c r="F5" s="182">
        <v>6</v>
      </c>
      <c r="G5" s="183">
        <v>7</v>
      </c>
      <c r="H5" s="182">
        <v>8</v>
      </c>
      <c r="I5" s="183">
        <v>9</v>
      </c>
      <c r="J5" s="183">
        <v>10</v>
      </c>
      <c r="K5" s="182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84" t="s">
        <v>252</v>
      </c>
      <c r="B7" s="13" t="s">
        <v>250</v>
      </c>
      <c r="C7" s="13" t="s">
        <v>271</v>
      </c>
      <c r="D7" s="13" t="s">
        <v>272</v>
      </c>
      <c r="E7" s="13" t="s">
        <v>273</v>
      </c>
      <c r="F7" s="13" t="s">
        <v>274</v>
      </c>
      <c r="G7" s="13" t="s">
        <v>275</v>
      </c>
      <c r="H7" s="13" t="s">
        <v>276</v>
      </c>
      <c r="I7" s="13" t="s">
        <v>277</v>
      </c>
      <c r="J7" s="13" t="s">
        <v>278</v>
      </c>
      <c r="K7" s="13" t="s">
        <v>279</v>
      </c>
    </row>
    <row r="8" ht="19.5" customHeight="1" spans="1:11">
      <c r="A8" s="184" t="s">
        <v>252</v>
      </c>
      <c r="B8" s="13" t="s">
        <v>250</v>
      </c>
      <c r="C8" s="13" t="s">
        <v>271</v>
      </c>
      <c r="D8" s="13" t="s">
        <v>280</v>
      </c>
      <c r="E8" s="13" t="s">
        <v>281</v>
      </c>
      <c r="F8" s="13" t="s">
        <v>282</v>
      </c>
      <c r="G8" s="13" t="s">
        <v>275</v>
      </c>
      <c r="H8" s="13" t="s">
        <v>283</v>
      </c>
      <c r="I8" s="13" t="s">
        <v>277</v>
      </c>
      <c r="J8" s="13" t="s">
        <v>278</v>
      </c>
      <c r="K8" s="13" t="s">
        <v>279</v>
      </c>
    </row>
    <row r="9" ht="19.5" customHeight="1" spans="1:11">
      <c r="A9" s="184" t="s">
        <v>252</v>
      </c>
      <c r="B9" s="13" t="s">
        <v>250</v>
      </c>
      <c r="C9" s="13" t="s">
        <v>271</v>
      </c>
      <c r="D9" s="13" t="s">
        <v>284</v>
      </c>
      <c r="E9" s="13" t="s">
        <v>285</v>
      </c>
      <c r="F9" s="13" t="s">
        <v>286</v>
      </c>
      <c r="G9" s="13" t="s">
        <v>275</v>
      </c>
      <c r="H9" s="13" t="s">
        <v>283</v>
      </c>
      <c r="I9" s="13" t="s">
        <v>277</v>
      </c>
      <c r="J9" s="13" t="s">
        <v>278</v>
      </c>
      <c r="K9" s="13" t="s">
        <v>279</v>
      </c>
    </row>
    <row r="10" ht="19.5" customHeight="1" spans="1:11">
      <c r="A10" s="184" t="s">
        <v>256</v>
      </c>
      <c r="B10" s="13" t="s">
        <v>255</v>
      </c>
      <c r="C10" s="13" t="s">
        <v>287</v>
      </c>
      <c r="D10" s="13" t="s">
        <v>272</v>
      </c>
      <c r="E10" s="13" t="s">
        <v>273</v>
      </c>
      <c r="F10" s="13" t="s">
        <v>288</v>
      </c>
      <c r="G10" s="13" t="s">
        <v>289</v>
      </c>
      <c r="H10" s="13" t="s">
        <v>276</v>
      </c>
      <c r="I10" s="13" t="s">
        <v>277</v>
      </c>
      <c r="J10" s="13" t="s">
        <v>278</v>
      </c>
      <c r="K10" s="13" t="s">
        <v>288</v>
      </c>
    </row>
    <row r="11" ht="19.5" customHeight="1" spans="1:11">
      <c r="A11" s="184" t="s">
        <v>256</v>
      </c>
      <c r="B11" s="13" t="s">
        <v>255</v>
      </c>
      <c r="C11" s="13" t="s">
        <v>287</v>
      </c>
      <c r="D11" s="13" t="s">
        <v>280</v>
      </c>
      <c r="E11" s="13" t="s">
        <v>281</v>
      </c>
      <c r="F11" s="13" t="s">
        <v>290</v>
      </c>
      <c r="G11" s="13" t="s">
        <v>275</v>
      </c>
      <c r="H11" s="13" t="s">
        <v>291</v>
      </c>
      <c r="I11" s="13" t="s">
        <v>277</v>
      </c>
      <c r="J11" s="13" t="s">
        <v>278</v>
      </c>
      <c r="K11" s="13" t="s">
        <v>290</v>
      </c>
    </row>
    <row r="12" ht="19.5" customHeight="1" spans="1:11">
      <c r="A12" s="184" t="s">
        <v>256</v>
      </c>
      <c r="B12" s="13" t="s">
        <v>255</v>
      </c>
      <c r="C12" s="13" t="s">
        <v>287</v>
      </c>
      <c r="D12" s="13" t="s">
        <v>284</v>
      </c>
      <c r="E12" s="13" t="s">
        <v>285</v>
      </c>
      <c r="F12" s="13" t="s">
        <v>292</v>
      </c>
      <c r="G12" s="13" t="s">
        <v>275</v>
      </c>
      <c r="H12" s="13" t="s">
        <v>283</v>
      </c>
      <c r="I12" s="13" t="s">
        <v>277</v>
      </c>
      <c r="J12" s="13" t="s">
        <v>278</v>
      </c>
      <c r="K12" s="13" t="s">
        <v>292</v>
      </c>
    </row>
    <row r="13" ht="19.5" customHeight="1" spans="1:11">
      <c r="A13" s="184" t="s">
        <v>240</v>
      </c>
      <c r="B13" s="13" t="s">
        <v>241</v>
      </c>
      <c r="C13" s="13" t="s">
        <v>293</v>
      </c>
      <c r="D13" s="13" t="s">
        <v>272</v>
      </c>
      <c r="E13" s="13" t="s">
        <v>294</v>
      </c>
      <c r="F13" s="13" t="s">
        <v>293</v>
      </c>
      <c r="G13" s="13" t="s">
        <v>275</v>
      </c>
      <c r="H13" s="13" t="s">
        <v>276</v>
      </c>
      <c r="I13" s="13" t="s">
        <v>277</v>
      </c>
      <c r="J13" s="13" t="s">
        <v>278</v>
      </c>
      <c r="K13" s="13" t="s">
        <v>293</v>
      </c>
    </row>
    <row r="14" ht="19.5" customHeight="1" spans="1:11">
      <c r="A14" s="184" t="s">
        <v>240</v>
      </c>
      <c r="B14" s="13" t="s">
        <v>241</v>
      </c>
      <c r="C14" s="13" t="s">
        <v>293</v>
      </c>
      <c r="D14" s="13" t="s">
        <v>280</v>
      </c>
      <c r="E14" s="13" t="s">
        <v>295</v>
      </c>
      <c r="F14" s="13" t="s">
        <v>293</v>
      </c>
      <c r="G14" s="13" t="s">
        <v>275</v>
      </c>
      <c r="H14" s="13" t="s">
        <v>276</v>
      </c>
      <c r="I14" s="13" t="s">
        <v>277</v>
      </c>
      <c r="J14" s="13" t="s">
        <v>278</v>
      </c>
      <c r="K14" s="13" t="s">
        <v>293</v>
      </c>
    </row>
    <row r="15" ht="19.5" customHeight="1" spans="1:11">
      <c r="A15" s="184" t="s">
        <v>240</v>
      </c>
      <c r="B15" s="13" t="s">
        <v>241</v>
      </c>
      <c r="C15" s="13" t="s">
        <v>293</v>
      </c>
      <c r="D15" s="13" t="s">
        <v>284</v>
      </c>
      <c r="E15" s="13" t="s">
        <v>285</v>
      </c>
      <c r="F15" s="13" t="s">
        <v>293</v>
      </c>
      <c r="G15" s="13" t="s">
        <v>275</v>
      </c>
      <c r="H15" s="13" t="s">
        <v>296</v>
      </c>
      <c r="I15" s="13" t="s">
        <v>277</v>
      </c>
      <c r="J15" s="13" t="s">
        <v>278</v>
      </c>
      <c r="K15" s="13" t="s">
        <v>293</v>
      </c>
    </row>
  </sheetData>
  <mergeCells count="10">
    <mergeCell ref="B2:K2"/>
    <mergeCell ref="A7:A9"/>
    <mergeCell ref="A10:A12"/>
    <mergeCell ref="A13:A15"/>
    <mergeCell ref="B7:B9"/>
    <mergeCell ref="B10:B12"/>
    <mergeCell ref="B13:B15"/>
    <mergeCell ref="C7:C9"/>
    <mergeCell ref="C10:C12"/>
    <mergeCell ref="C13:C15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8" sqref="A8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117" t="s">
        <v>297</v>
      </c>
    </row>
    <row r="2" ht="28.5" customHeight="1" spans="2:11">
      <c r="B2" s="169" t="s">
        <v>298</v>
      </c>
      <c r="C2" s="131"/>
      <c r="D2" s="131"/>
      <c r="E2" s="131"/>
      <c r="F2" s="131"/>
      <c r="G2" s="99"/>
      <c r="H2" s="131"/>
      <c r="I2" s="99"/>
      <c r="J2" s="99"/>
      <c r="K2" s="131"/>
    </row>
    <row r="3" ht="17.25" customHeight="1" spans="1:3">
      <c r="A3" s="4" t="str">
        <f>"单位名称："&amp;"罗平县鲁布革卫生院"</f>
        <v>单位名称：罗平县鲁布革卫生院</v>
      </c>
      <c r="B3" s="4"/>
      <c r="C3" s="140"/>
    </row>
    <row r="4" ht="44.25" customHeight="1" spans="1:11">
      <c r="A4" s="170" t="s">
        <v>201</v>
      </c>
      <c r="B4" s="171" t="s">
        <v>261</v>
      </c>
      <c r="C4" s="171" t="s">
        <v>262</v>
      </c>
      <c r="D4" s="171" t="s">
        <v>263</v>
      </c>
      <c r="E4" s="171" t="s">
        <v>264</v>
      </c>
      <c r="F4" s="171" t="s">
        <v>265</v>
      </c>
      <c r="G4" s="156" t="s">
        <v>266</v>
      </c>
      <c r="H4" s="171" t="s">
        <v>267</v>
      </c>
      <c r="I4" s="156" t="s">
        <v>268</v>
      </c>
      <c r="J4" s="156" t="s">
        <v>269</v>
      </c>
      <c r="K4" s="171" t="s">
        <v>270</v>
      </c>
    </row>
    <row r="5" ht="14.25" customHeight="1" spans="1:11">
      <c r="A5" s="172">
        <v>1</v>
      </c>
      <c r="B5" s="173">
        <v>2</v>
      </c>
      <c r="C5" s="174">
        <v>3</v>
      </c>
      <c r="D5" s="175">
        <v>4</v>
      </c>
      <c r="E5" s="175">
        <v>5</v>
      </c>
      <c r="F5" s="175">
        <v>6</v>
      </c>
      <c r="G5" s="175">
        <v>7</v>
      </c>
      <c r="H5" s="174">
        <v>8</v>
      </c>
      <c r="I5" s="175">
        <v>8</v>
      </c>
      <c r="J5" s="174">
        <v>10</v>
      </c>
      <c r="K5" s="174">
        <v>11</v>
      </c>
    </row>
    <row r="6" ht="42" customHeight="1" spans="1:11">
      <c r="A6" s="14"/>
      <c r="B6" s="13"/>
      <c r="C6" s="176"/>
      <c r="D6" s="176"/>
      <c r="E6" s="176"/>
      <c r="F6" s="177"/>
      <c r="G6" s="178"/>
      <c r="H6" s="177"/>
      <c r="I6" s="178"/>
      <c r="J6" s="178"/>
      <c r="K6" s="177"/>
    </row>
    <row r="7" ht="51.75" customHeight="1" spans="1:11">
      <c r="A7" s="172"/>
      <c r="B7" s="13"/>
      <c r="C7" s="13"/>
      <c r="D7" s="13"/>
      <c r="E7" s="13"/>
      <c r="F7" s="13"/>
      <c r="G7" s="13"/>
      <c r="H7" s="13"/>
      <c r="I7" s="13"/>
      <c r="J7" s="13"/>
      <c r="K7" s="179"/>
    </row>
    <row r="8" customHeight="1" spans="1:1">
      <c r="A8" s="21" t="s">
        <v>299</v>
      </c>
    </row>
  </sheetData>
  <mergeCells count="2">
    <mergeCell ref="B2:K2"/>
    <mergeCell ref="A3:C3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40">
        <v>1</v>
      </c>
      <c r="B1" s="141">
        <v>0</v>
      </c>
      <c r="C1" s="140">
        <v>1</v>
      </c>
      <c r="D1" s="162"/>
      <c r="E1" s="162"/>
      <c r="F1" s="139" t="s">
        <v>300</v>
      </c>
    </row>
    <row r="2" ht="26.25" customHeight="1" spans="1:6">
      <c r="A2" s="144" t="s">
        <v>301</v>
      </c>
      <c r="B2" s="144" t="s">
        <v>301</v>
      </c>
      <c r="C2" s="145"/>
      <c r="D2" s="163"/>
      <c r="E2" s="163"/>
      <c r="F2" s="163"/>
    </row>
    <row r="3" ht="13.5" customHeight="1" spans="1:6">
      <c r="A3" s="4" t="str">
        <f>"单位名称："&amp;"罗平县鲁布革卫生院"</f>
        <v>单位名称：罗平县鲁布革卫生院</v>
      </c>
      <c r="B3" s="4" t="s">
        <v>302</v>
      </c>
      <c r="C3" s="140"/>
      <c r="D3" s="162"/>
      <c r="E3" s="162"/>
      <c r="F3" s="322" t="s">
        <v>2</v>
      </c>
    </row>
    <row r="4" ht="19.5" customHeight="1" spans="1:6">
      <c r="A4" s="164" t="s">
        <v>303</v>
      </c>
      <c r="B4" s="165" t="s">
        <v>46</v>
      </c>
      <c r="C4" s="164" t="s">
        <v>47</v>
      </c>
      <c r="D4" s="10" t="s">
        <v>304</v>
      </c>
      <c r="E4" s="10"/>
      <c r="F4" s="10"/>
    </row>
    <row r="5" ht="18.75" customHeight="1" spans="1:6">
      <c r="A5" s="164"/>
      <c r="B5" s="166"/>
      <c r="C5" s="164"/>
      <c r="D5" s="10" t="s">
        <v>29</v>
      </c>
      <c r="E5" s="10" t="s">
        <v>48</v>
      </c>
      <c r="F5" s="10" t="s">
        <v>49</v>
      </c>
    </row>
    <row r="6" ht="23.25" customHeight="1" spans="1:6">
      <c r="A6" s="156">
        <v>1</v>
      </c>
      <c r="B6" s="157" t="s">
        <v>103</v>
      </c>
      <c r="C6" s="156">
        <v>3</v>
      </c>
      <c r="D6" s="158">
        <v>4</v>
      </c>
      <c r="E6" s="158">
        <v>5</v>
      </c>
      <c r="F6" s="158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67" t="s">
        <v>85</v>
      </c>
      <c r="B9" s="167" t="s">
        <v>85</v>
      </c>
      <c r="C9" s="168" t="s">
        <v>85</v>
      </c>
      <c r="D9" s="15"/>
      <c r="E9" s="15"/>
      <c r="F9" s="15"/>
    </row>
    <row r="10" customHeight="1" spans="1:1">
      <c r="A10" s="21" t="s">
        <v>305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40">
        <v>1</v>
      </c>
      <c r="B1" s="141">
        <v>0</v>
      </c>
      <c r="C1" s="140">
        <v>1</v>
      </c>
      <c r="D1" s="142"/>
      <c r="E1" s="142"/>
      <c r="F1" s="143" t="s">
        <v>300</v>
      </c>
    </row>
    <row r="2" ht="26.25" customHeight="1" spans="1:6">
      <c r="A2" s="144" t="s">
        <v>306</v>
      </c>
      <c r="B2" s="144" t="s">
        <v>301</v>
      </c>
      <c r="C2" s="145"/>
      <c r="D2" s="146"/>
      <c r="E2" s="146"/>
      <c r="F2" s="146"/>
    </row>
    <row r="3" ht="13.5" customHeight="1" spans="1:6">
      <c r="A3" s="4" t="str">
        <f>"单位名称："&amp;"罗平县鲁布革卫生院"</f>
        <v>单位名称：罗平县鲁布革卫生院</v>
      </c>
      <c r="B3" s="147" t="s">
        <v>302</v>
      </c>
      <c r="C3" s="140"/>
      <c r="D3" s="142"/>
      <c r="E3" s="142"/>
      <c r="F3" s="322" t="s">
        <v>2</v>
      </c>
    </row>
    <row r="4" ht="19.5" customHeight="1" spans="1:6">
      <c r="A4" s="148" t="s">
        <v>303</v>
      </c>
      <c r="B4" s="149" t="s">
        <v>46</v>
      </c>
      <c r="C4" s="148" t="s">
        <v>47</v>
      </c>
      <c r="D4" s="150" t="s">
        <v>307</v>
      </c>
      <c r="E4" s="151"/>
      <c r="F4" s="152"/>
    </row>
    <row r="5" ht="18.75" customHeight="1" spans="1:6">
      <c r="A5" s="153"/>
      <c r="B5" s="154"/>
      <c r="C5" s="153"/>
      <c r="D5" s="155" t="s">
        <v>29</v>
      </c>
      <c r="E5" s="150" t="s">
        <v>48</v>
      </c>
      <c r="F5" s="155" t="s">
        <v>49</v>
      </c>
    </row>
    <row r="6" ht="18.75" customHeight="1" spans="1:6">
      <c r="A6" s="156">
        <v>1</v>
      </c>
      <c r="B6" s="157" t="s">
        <v>103</v>
      </c>
      <c r="C6" s="156">
        <v>3</v>
      </c>
      <c r="D6" s="158">
        <v>4</v>
      </c>
      <c r="E6" s="158">
        <v>5</v>
      </c>
      <c r="F6" s="158">
        <v>6</v>
      </c>
    </row>
    <row r="7" ht="21" customHeight="1" spans="1:6">
      <c r="A7" s="13"/>
      <c r="B7" s="159"/>
      <c r="C7" s="159"/>
      <c r="D7" s="15"/>
      <c r="E7" s="15"/>
      <c r="F7" s="15"/>
    </row>
    <row r="8" ht="21" customHeight="1" spans="1:6">
      <c r="A8" s="159"/>
      <c r="B8" s="13"/>
      <c r="C8" s="13"/>
      <c r="D8" s="15"/>
      <c r="E8" s="15"/>
      <c r="F8" s="15"/>
    </row>
    <row r="9" ht="18.75" customHeight="1" spans="1:6">
      <c r="A9" s="160" t="s">
        <v>85</v>
      </c>
      <c r="B9" s="160" t="s">
        <v>85</v>
      </c>
      <c r="C9" s="161" t="s">
        <v>85</v>
      </c>
      <c r="D9" s="15"/>
      <c r="E9" s="15"/>
      <c r="F9" s="15"/>
    </row>
    <row r="10" customHeight="1" spans="1:1">
      <c r="A10" s="21" t="s">
        <v>308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E9" sqref="E9:E14"/>
    </sheetView>
  </sheetViews>
  <sheetFormatPr defaultColWidth="9.125" defaultRowHeight="14.25" customHeight="1"/>
  <cols>
    <col min="1" max="2" width="23.625" customWidth="1"/>
    <col min="3" max="3" width="27" customWidth="1"/>
    <col min="4" max="5" width="23.625" customWidth="1"/>
    <col min="6" max="6" width="33.875" customWidth="1"/>
    <col min="7" max="8" width="20.125" customWidth="1"/>
    <col min="9" max="9" width="25.25" customWidth="1"/>
    <col min="10" max="12" width="27" customWidth="1"/>
    <col min="13" max="13" width="23.625" customWidth="1"/>
    <col min="14" max="14" width="30.375" customWidth="1"/>
    <col min="15" max="15" width="27" customWidth="1"/>
    <col min="16" max="16" width="30.375" customWidth="1"/>
    <col min="17" max="17" width="23.625" customWidth="1"/>
  </cols>
  <sheetData>
    <row r="1" ht="13.5" customHeight="1" spans="15:17">
      <c r="O1" s="117"/>
      <c r="P1" s="117"/>
      <c r="Q1" s="138" t="s">
        <v>309</v>
      </c>
    </row>
    <row r="2" ht="27.75" customHeight="1" spans="1:17">
      <c r="A2" s="97" t="s">
        <v>310</v>
      </c>
      <c r="B2" s="131"/>
      <c r="C2" s="131"/>
      <c r="D2" s="131"/>
      <c r="E2" s="131"/>
      <c r="F2" s="131"/>
      <c r="G2" s="131"/>
      <c r="H2" s="131"/>
      <c r="I2" s="131"/>
      <c r="J2" s="131"/>
      <c r="K2" s="99"/>
      <c r="L2" s="131"/>
      <c r="M2" s="131"/>
      <c r="N2" s="131"/>
      <c r="O2" s="99"/>
      <c r="P2" s="99"/>
      <c r="Q2" s="131"/>
    </row>
    <row r="3" ht="18.75" customHeight="1" spans="1:17">
      <c r="A3" s="132" t="str">
        <f>"单位名称："&amp;"罗平县鲁布革卫生院"</f>
        <v>单位名称：罗平县鲁布革卫生院</v>
      </c>
      <c r="B3" s="133"/>
      <c r="C3" s="133"/>
      <c r="D3" s="133"/>
      <c r="E3" s="133"/>
      <c r="F3" s="133"/>
      <c r="G3" s="133"/>
      <c r="H3" s="133"/>
      <c r="I3" s="133"/>
      <c r="J3" s="133"/>
      <c r="O3" s="119"/>
      <c r="P3" s="119"/>
      <c r="Q3" s="322" t="s">
        <v>2</v>
      </c>
    </row>
    <row r="4" ht="15.75" customHeight="1" spans="1:17">
      <c r="A4" s="101" t="s">
        <v>311</v>
      </c>
      <c r="B4" s="102" t="s">
        <v>312</v>
      </c>
      <c r="C4" s="102" t="s">
        <v>313</v>
      </c>
      <c r="D4" s="102" t="s">
        <v>314</v>
      </c>
      <c r="E4" s="102" t="s">
        <v>315</v>
      </c>
      <c r="F4" s="102" t="s">
        <v>316</v>
      </c>
      <c r="G4" s="104" t="s">
        <v>207</v>
      </c>
      <c r="H4" s="104"/>
      <c r="I4" s="104"/>
      <c r="J4" s="104"/>
      <c r="K4" s="120"/>
      <c r="L4" s="104"/>
      <c r="M4" s="104"/>
      <c r="N4" s="104"/>
      <c r="O4" s="121"/>
      <c r="P4" s="120"/>
      <c r="Q4" s="129"/>
    </row>
    <row r="5" ht="17.25" customHeight="1" spans="1:17">
      <c r="A5" s="105"/>
      <c r="B5" s="106"/>
      <c r="C5" s="106"/>
      <c r="D5" s="106"/>
      <c r="E5" s="106"/>
      <c r="F5" s="106"/>
      <c r="G5" s="106" t="s">
        <v>29</v>
      </c>
      <c r="H5" s="106" t="s">
        <v>32</v>
      </c>
      <c r="I5" s="106" t="s">
        <v>317</v>
      </c>
      <c r="J5" s="106" t="s">
        <v>318</v>
      </c>
      <c r="K5" s="107" t="s">
        <v>319</v>
      </c>
      <c r="L5" s="122" t="s">
        <v>36</v>
      </c>
      <c r="M5" s="122"/>
      <c r="N5" s="122"/>
      <c r="O5" s="123"/>
      <c r="P5" s="130"/>
      <c r="Q5" s="109"/>
    </row>
    <row r="6" ht="54" customHeight="1" spans="1:17">
      <c r="A6" s="108"/>
      <c r="B6" s="109"/>
      <c r="C6" s="109"/>
      <c r="D6" s="109"/>
      <c r="E6" s="109"/>
      <c r="F6" s="109"/>
      <c r="G6" s="109"/>
      <c r="H6" s="109" t="s">
        <v>31</v>
      </c>
      <c r="I6" s="109"/>
      <c r="J6" s="109"/>
      <c r="K6" s="110"/>
      <c r="L6" s="109" t="s">
        <v>31</v>
      </c>
      <c r="M6" s="109" t="s">
        <v>37</v>
      </c>
      <c r="N6" s="109" t="s">
        <v>216</v>
      </c>
      <c r="O6" s="124" t="s">
        <v>39</v>
      </c>
      <c r="P6" s="110" t="s">
        <v>40</v>
      </c>
      <c r="Q6" s="109" t="s">
        <v>41</v>
      </c>
    </row>
    <row r="7" ht="15" customHeight="1" spans="1:17">
      <c r="A7" s="134">
        <v>1</v>
      </c>
      <c r="B7" s="135">
        <v>2</v>
      </c>
      <c r="C7" s="135">
        <v>3</v>
      </c>
      <c r="D7" s="135">
        <v>4</v>
      </c>
      <c r="E7" s="135">
        <v>5</v>
      </c>
      <c r="F7" s="135">
        <v>6</v>
      </c>
      <c r="G7" s="136">
        <v>7</v>
      </c>
      <c r="H7" s="136">
        <v>8</v>
      </c>
      <c r="I7" s="136">
        <v>9</v>
      </c>
      <c r="J7" s="136">
        <v>10</v>
      </c>
      <c r="K7" s="136">
        <v>11</v>
      </c>
      <c r="L7" s="136">
        <v>12</v>
      </c>
      <c r="M7" s="136">
        <v>13</v>
      </c>
      <c r="N7" s="136">
        <v>14</v>
      </c>
      <c r="O7" s="136">
        <v>15</v>
      </c>
      <c r="P7" s="136">
        <v>16</v>
      </c>
      <c r="Q7" s="136">
        <v>17</v>
      </c>
    </row>
    <row r="8" ht="21" customHeight="1" spans="1:17">
      <c r="A8" s="13" t="s">
        <v>43</v>
      </c>
      <c r="B8" s="111"/>
      <c r="C8" s="111"/>
      <c r="D8" s="111"/>
      <c r="E8" s="137"/>
      <c r="F8" s="15">
        <v>7.3</v>
      </c>
      <c r="G8" s="15">
        <v>7.3</v>
      </c>
      <c r="H8" s="15"/>
      <c r="I8" s="15"/>
      <c r="J8" s="15"/>
      <c r="K8" s="15"/>
      <c r="L8" s="15">
        <v>7.3</v>
      </c>
      <c r="M8" s="15">
        <v>7.3</v>
      </c>
      <c r="N8" s="15"/>
      <c r="O8" s="15"/>
      <c r="P8" s="15"/>
      <c r="Q8" s="15"/>
    </row>
    <row r="9" ht="25.5" customHeight="1" spans="1:17">
      <c r="A9" s="13" t="s">
        <v>255</v>
      </c>
      <c r="B9" s="13" t="s">
        <v>320</v>
      </c>
      <c r="C9" s="13" t="s">
        <v>321</v>
      </c>
      <c r="D9" s="13" t="s">
        <v>322</v>
      </c>
      <c r="E9" s="13" t="s">
        <v>102</v>
      </c>
      <c r="F9" s="15">
        <v>0.3</v>
      </c>
      <c r="G9" s="15">
        <v>0.3</v>
      </c>
      <c r="H9" s="15"/>
      <c r="I9" s="15"/>
      <c r="J9" s="15"/>
      <c r="K9" s="15"/>
      <c r="L9" s="15">
        <v>0.3</v>
      </c>
      <c r="M9" s="15">
        <v>0.3</v>
      </c>
      <c r="N9" s="15"/>
      <c r="O9" s="15"/>
      <c r="P9" s="15"/>
      <c r="Q9" s="15"/>
    </row>
    <row r="10" ht="25.5" customHeight="1" spans="1:17">
      <c r="A10" s="13" t="s">
        <v>255</v>
      </c>
      <c r="B10" s="13" t="s">
        <v>323</v>
      </c>
      <c r="C10" s="13" t="s">
        <v>323</v>
      </c>
      <c r="D10" s="13" t="s">
        <v>322</v>
      </c>
      <c r="E10" s="13" t="s">
        <v>102</v>
      </c>
      <c r="F10" s="15">
        <v>0.2</v>
      </c>
      <c r="G10" s="15">
        <v>0.2</v>
      </c>
      <c r="H10" s="15"/>
      <c r="I10" s="15"/>
      <c r="J10" s="15"/>
      <c r="K10" s="15"/>
      <c r="L10" s="15">
        <v>0.2</v>
      </c>
      <c r="M10" s="15">
        <v>0.2</v>
      </c>
      <c r="N10" s="15"/>
      <c r="O10" s="15"/>
      <c r="P10" s="15"/>
      <c r="Q10" s="15"/>
    </row>
    <row r="11" ht="25.5" customHeight="1" spans="1:17">
      <c r="A11" s="13" t="s">
        <v>255</v>
      </c>
      <c r="B11" s="13" t="s">
        <v>324</v>
      </c>
      <c r="C11" s="13" t="s">
        <v>324</v>
      </c>
      <c r="D11" s="13" t="s">
        <v>322</v>
      </c>
      <c r="E11" s="13" t="s">
        <v>102</v>
      </c>
      <c r="F11" s="15">
        <v>0.5</v>
      </c>
      <c r="G11" s="15">
        <v>0.5</v>
      </c>
      <c r="H11" s="15"/>
      <c r="I11" s="15"/>
      <c r="J11" s="15"/>
      <c r="K11" s="15"/>
      <c r="L11" s="15">
        <v>0.5</v>
      </c>
      <c r="M11" s="15">
        <v>0.5</v>
      </c>
      <c r="N11" s="15"/>
      <c r="O11" s="15"/>
      <c r="P11" s="15"/>
      <c r="Q11" s="15"/>
    </row>
    <row r="12" ht="25.5" customHeight="1" spans="1:17">
      <c r="A12" s="13" t="s">
        <v>255</v>
      </c>
      <c r="B12" s="13" t="s">
        <v>325</v>
      </c>
      <c r="C12" s="13" t="s">
        <v>325</v>
      </c>
      <c r="D12" s="13" t="s">
        <v>322</v>
      </c>
      <c r="E12" s="13" t="s">
        <v>102</v>
      </c>
      <c r="F12" s="15">
        <v>4</v>
      </c>
      <c r="G12" s="15">
        <v>4</v>
      </c>
      <c r="H12" s="15"/>
      <c r="I12" s="15"/>
      <c r="J12" s="15"/>
      <c r="K12" s="15"/>
      <c r="L12" s="15">
        <v>4</v>
      </c>
      <c r="M12" s="15">
        <v>4</v>
      </c>
      <c r="N12" s="15"/>
      <c r="O12" s="15"/>
      <c r="P12" s="15"/>
      <c r="Q12" s="15"/>
    </row>
    <row r="13" ht="25.5" customHeight="1" spans="1:17">
      <c r="A13" s="13" t="s">
        <v>255</v>
      </c>
      <c r="B13" s="13" t="s">
        <v>326</v>
      </c>
      <c r="C13" s="13" t="s">
        <v>327</v>
      </c>
      <c r="D13" s="13" t="s">
        <v>322</v>
      </c>
      <c r="E13" s="13" t="s">
        <v>102</v>
      </c>
      <c r="F13" s="15">
        <v>0.3</v>
      </c>
      <c r="G13" s="15">
        <v>0.3</v>
      </c>
      <c r="H13" s="15"/>
      <c r="I13" s="15"/>
      <c r="J13" s="15"/>
      <c r="K13" s="15"/>
      <c r="L13" s="15">
        <v>0.3</v>
      </c>
      <c r="M13" s="15">
        <v>0.3</v>
      </c>
      <c r="N13" s="15"/>
      <c r="O13" s="15"/>
      <c r="P13" s="15"/>
      <c r="Q13" s="15"/>
    </row>
    <row r="14" ht="25.5" customHeight="1" spans="1:17">
      <c r="A14" s="13" t="s">
        <v>250</v>
      </c>
      <c r="B14" s="13" t="s">
        <v>328</v>
      </c>
      <c r="C14" s="13" t="s">
        <v>329</v>
      </c>
      <c r="D14" s="13" t="s">
        <v>322</v>
      </c>
      <c r="E14" s="13" t="s">
        <v>102</v>
      </c>
      <c r="F14" s="15">
        <v>2</v>
      </c>
      <c r="G14" s="15">
        <v>2</v>
      </c>
      <c r="H14" s="15"/>
      <c r="I14" s="15"/>
      <c r="J14" s="15"/>
      <c r="K14" s="15"/>
      <c r="L14" s="15">
        <v>2</v>
      </c>
      <c r="M14" s="15">
        <v>2</v>
      </c>
      <c r="N14" s="15"/>
      <c r="O14" s="15"/>
      <c r="P14" s="15"/>
      <c r="Q14" s="15"/>
    </row>
    <row r="15" ht="21" customHeight="1" spans="1:17">
      <c r="A15" s="113" t="s">
        <v>85</v>
      </c>
      <c r="B15" s="114"/>
      <c r="C15" s="114"/>
      <c r="D15" s="114"/>
      <c r="E15" s="137"/>
      <c r="F15" s="15">
        <v>7.3</v>
      </c>
      <c r="G15" s="15">
        <v>7.3</v>
      </c>
      <c r="H15" s="15"/>
      <c r="I15" s="15"/>
      <c r="J15" s="15"/>
      <c r="K15" s="15"/>
      <c r="L15" s="15">
        <v>7.3</v>
      </c>
      <c r="M15" s="15">
        <v>7.3</v>
      </c>
      <c r="N15" s="15"/>
      <c r="O15" s="15"/>
      <c r="P15" s="15"/>
      <c r="Q15" s="15"/>
    </row>
  </sheetData>
  <mergeCells count="16">
    <mergeCell ref="A2:Q2"/>
    <mergeCell ref="A3:F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20" sqref="D20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95"/>
      <c r="B1" s="95"/>
      <c r="C1" s="95"/>
      <c r="D1" s="96"/>
      <c r="E1" s="96"/>
      <c r="F1" s="96"/>
      <c r="G1" s="96"/>
      <c r="H1" s="95"/>
      <c r="I1" s="95"/>
      <c r="J1" s="95"/>
      <c r="K1" s="95"/>
      <c r="L1" s="116"/>
      <c r="M1" s="95"/>
      <c r="N1" s="95"/>
      <c r="O1" s="95"/>
      <c r="P1" s="117"/>
      <c r="Q1" s="125"/>
      <c r="R1" s="126" t="s">
        <v>330</v>
      </c>
    </row>
    <row r="2" ht="27.75" customHeight="1" spans="1:18">
      <c r="A2" s="97" t="s">
        <v>331</v>
      </c>
      <c r="B2" s="98"/>
      <c r="C2" s="98"/>
      <c r="D2" s="99"/>
      <c r="E2" s="99"/>
      <c r="F2" s="99"/>
      <c r="G2" s="99"/>
      <c r="H2" s="98"/>
      <c r="I2" s="98"/>
      <c r="J2" s="98"/>
      <c r="K2" s="98"/>
      <c r="L2" s="118"/>
      <c r="M2" s="98"/>
      <c r="N2" s="98"/>
      <c r="O2" s="98"/>
      <c r="P2" s="99"/>
      <c r="Q2" s="118"/>
      <c r="R2" s="98"/>
    </row>
    <row r="3" ht="18.75" customHeight="1" spans="1:18">
      <c r="A3" s="53" t="str">
        <f>"单位名称："&amp;"罗平县鲁布革卫生院"</f>
        <v>单位名称：罗平县鲁布革卫生院</v>
      </c>
      <c r="B3" s="54"/>
      <c r="C3" s="54"/>
      <c r="D3" s="100"/>
      <c r="E3" s="100"/>
      <c r="F3" s="100"/>
      <c r="G3" s="100"/>
      <c r="H3" s="54"/>
      <c r="I3" s="54"/>
      <c r="J3" s="54"/>
      <c r="K3" s="54"/>
      <c r="L3" s="116"/>
      <c r="M3" s="95"/>
      <c r="N3" s="95"/>
      <c r="O3" s="95"/>
      <c r="P3" s="119"/>
      <c r="Q3" s="127"/>
      <c r="R3" s="325" t="s">
        <v>2</v>
      </c>
    </row>
    <row r="4" ht="15.75" customHeight="1" spans="1:18">
      <c r="A4" s="101" t="s">
        <v>311</v>
      </c>
      <c r="B4" s="102" t="s">
        <v>332</v>
      </c>
      <c r="C4" s="102" t="s">
        <v>333</v>
      </c>
      <c r="D4" s="103" t="s">
        <v>334</v>
      </c>
      <c r="E4" s="103" t="s">
        <v>335</v>
      </c>
      <c r="F4" s="103" t="s">
        <v>336</v>
      </c>
      <c r="G4" s="103" t="s">
        <v>337</v>
      </c>
      <c r="H4" s="104" t="s">
        <v>207</v>
      </c>
      <c r="I4" s="104"/>
      <c r="J4" s="104"/>
      <c r="K4" s="104"/>
      <c r="L4" s="120"/>
      <c r="M4" s="104"/>
      <c r="N4" s="104"/>
      <c r="O4" s="104"/>
      <c r="P4" s="121"/>
      <c r="Q4" s="120"/>
      <c r="R4" s="129"/>
    </row>
    <row r="5" ht="17.25" customHeight="1" spans="1:18">
      <c r="A5" s="105"/>
      <c r="B5" s="106"/>
      <c r="C5" s="106"/>
      <c r="D5" s="107"/>
      <c r="E5" s="107"/>
      <c r="F5" s="107"/>
      <c r="G5" s="107"/>
      <c r="H5" s="106" t="s">
        <v>29</v>
      </c>
      <c r="I5" s="106" t="s">
        <v>32</v>
      </c>
      <c r="J5" s="106" t="s">
        <v>317</v>
      </c>
      <c r="K5" s="106" t="s">
        <v>318</v>
      </c>
      <c r="L5" s="107" t="s">
        <v>319</v>
      </c>
      <c r="M5" s="122" t="s">
        <v>338</v>
      </c>
      <c r="N5" s="122"/>
      <c r="O5" s="122"/>
      <c r="P5" s="123"/>
      <c r="Q5" s="130"/>
      <c r="R5" s="109"/>
    </row>
    <row r="6" ht="54" customHeight="1" spans="1:18">
      <c r="A6" s="108"/>
      <c r="B6" s="109"/>
      <c r="C6" s="109"/>
      <c r="D6" s="110"/>
      <c r="E6" s="110"/>
      <c r="F6" s="110"/>
      <c r="G6" s="110"/>
      <c r="H6" s="109"/>
      <c r="I6" s="109" t="s">
        <v>31</v>
      </c>
      <c r="J6" s="109"/>
      <c r="K6" s="109"/>
      <c r="L6" s="110"/>
      <c r="M6" s="109" t="s">
        <v>31</v>
      </c>
      <c r="N6" s="109" t="s">
        <v>37</v>
      </c>
      <c r="O6" s="109" t="s">
        <v>216</v>
      </c>
      <c r="P6" s="124" t="s">
        <v>39</v>
      </c>
      <c r="Q6" s="110" t="s">
        <v>40</v>
      </c>
      <c r="R6" s="109" t="s">
        <v>41</v>
      </c>
    </row>
    <row r="7" ht="15" customHeight="1" spans="1:18">
      <c r="A7" s="108">
        <v>1</v>
      </c>
      <c r="B7" s="109">
        <v>2</v>
      </c>
      <c r="C7" s="109">
        <v>3</v>
      </c>
      <c r="D7" s="110">
        <v>4</v>
      </c>
      <c r="E7" s="110">
        <v>5</v>
      </c>
      <c r="F7" s="110">
        <v>6</v>
      </c>
      <c r="G7" s="110">
        <v>7</v>
      </c>
      <c r="H7" s="110">
        <v>8</v>
      </c>
      <c r="I7" s="110">
        <v>9</v>
      </c>
      <c r="J7" s="110">
        <v>10</v>
      </c>
      <c r="K7" s="110">
        <v>11</v>
      </c>
      <c r="L7" s="110">
        <v>12</v>
      </c>
      <c r="M7" s="110">
        <v>13</v>
      </c>
      <c r="N7" s="110">
        <v>14</v>
      </c>
      <c r="O7" s="110">
        <v>15</v>
      </c>
      <c r="P7" s="110">
        <v>16</v>
      </c>
      <c r="Q7" s="110">
        <v>17</v>
      </c>
      <c r="R7" s="110">
        <v>18</v>
      </c>
    </row>
    <row r="8" ht="21" customHeight="1" spans="1:18">
      <c r="A8" s="13"/>
      <c r="B8" s="111"/>
      <c r="C8" s="111"/>
      <c r="D8" s="112"/>
      <c r="E8" s="112"/>
      <c r="F8" s="112"/>
      <c r="G8" s="112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113" t="s">
        <v>339</v>
      </c>
      <c r="B10" s="114"/>
      <c r="C10" s="115"/>
      <c r="D10" s="112"/>
      <c r="E10" s="112"/>
      <c r="F10" s="112"/>
      <c r="G10" s="112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s="21" t="s">
        <v>340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A9" sqref="A9"/>
    </sheetView>
  </sheetViews>
  <sheetFormatPr defaultColWidth="9.125" defaultRowHeight="14.25" customHeight="1"/>
  <cols>
    <col min="1" max="1" width="37.75" style="21" customWidth="1"/>
    <col min="2" max="4" width="13.375" style="21" customWidth="1"/>
    <col min="5" max="5" width="10.25" style="21" customWidth="1"/>
    <col min="6" max="11" width="9.125" style="21"/>
    <col min="12" max="17" width="10.25" style="21" customWidth="1"/>
    <col min="18" max="16384" width="9.125" style="21"/>
  </cols>
  <sheetData>
    <row r="1" ht="13.5" customHeight="1" spans="4:17">
      <c r="D1" s="68"/>
      <c r="F1" s="69"/>
      <c r="G1" s="69"/>
      <c r="H1" s="69"/>
      <c r="I1" s="69"/>
      <c r="J1" s="69"/>
      <c r="K1" s="69"/>
      <c r="Q1" s="93" t="s">
        <v>341</v>
      </c>
    </row>
    <row r="2" ht="35.25" customHeight="1" spans="1:17">
      <c r="A2" s="70" t="s">
        <v>342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24" customHeight="1" spans="1:16">
      <c r="A3" s="72" t="s">
        <v>343</v>
      </c>
      <c r="B3" s="73"/>
      <c r="C3" s="73"/>
      <c r="D3" s="74"/>
      <c r="E3" s="73"/>
      <c r="F3" s="75"/>
      <c r="G3" s="75"/>
      <c r="H3" s="75"/>
      <c r="I3" s="75"/>
      <c r="J3" s="75"/>
      <c r="K3" s="75"/>
      <c r="L3" s="73"/>
      <c r="M3" s="73"/>
      <c r="N3" s="73"/>
      <c r="O3" s="73"/>
      <c r="P3" s="326" t="s">
        <v>2</v>
      </c>
    </row>
    <row r="4" ht="19.5" customHeight="1" spans="1:17">
      <c r="A4" s="76" t="s">
        <v>344</v>
      </c>
      <c r="B4" s="76" t="s">
        <v>207</v>
      </c>
      <c r="C4" s="76"/>
      <c r="D4" s="77"/>
      <c r="E4" s="78" t="s">
        <v>345</v>
      </c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94"/>
    </row>
    <row r="5" ht="40.5" customHeight="1" spans="1:17">
      <c r="A5" s="76"/>
      <c r="B5" s="76" t="s">
        <v>29</v>
      </c>
      <c r="C5" s="80" t="s">
        <v>32</v>
      </c>
      <c r="D5" s="81" t="s">
        <v>346</v>
      </c>
      <c r="E5" s="82" t="s">
        <v>347</v>
      </c>
      <c r="F5" s="82" t="s">
        <v>348</v>
      </c>
      <c r="G5" s="82" t="s">
        <v>349</v>
      </c>
      <c r="H5" s="82" t="s">
        <v>350</v>
      </c>
      <c r="I5" s="82" t="s">
        <v>351</v>
      </c>
      <c r="J5" s="82" t="s">
        <v>352</v>
      </c>
      <c r="K5" s="82" t="s">
        <v>353</v>
      </c>
      <c r="L5" s="82" t="s">
        <v>354</v>
      </c>
      <c r="M5" s="91" t="s">
        <v>355</v>
      </c>
      <c r="N5" s="82" t="s">
        <v>356</v>
      </c>
      <c r="O5" s="82" t="s">
        <v>357</v>
      </c>
      <c r="P5" s="91" t="s">
        <v>358</v>
      </c>
      <c r="Q5" s="82" t="s">
        <v>359</v>
      </c>
    </row>
    <row r="6" ht="19.5" customHeight="1" spans="1:17">
      <c r="A6" s="83">
        <v>1</v>
      </c>
      <c r="B6" s="83">
        <v>2</v>
      </c>
      <c r="C6" s="83">
        <v>3</v>
      </c>
      <c r="D6" s="77">
        <v>4</v>
      </c>
      <c r="E6" s="84">
        <v>5</v>
      </c>
      <c r="F6" s="85">
        <v>6</v>
      </c>
      <c r="G6" s="84">
        <v>7</v>
      </c>
      <c r="H6" s="86">
        <v>8</v>
      </c>
      <c r="I6" s="84">
        <v>9</v>
      </c>
      <c r="J6" s="84">
        <v>10</v>
      </c>
      <c r="K6" s="84">
        <v>11</v>
      </c>
      <c r="L6" s="86">
        <v>12</v>
      </c>
      <c r="M6" s="84">
        <v>13</v>
      </c>
      <c r="N6" s="86">
        <v>14</v>
      </c>
      <c r="O6" s="84">
        <v>15</v>
      </c>
      <c r="P6" s="86">
        <v>16</v>
      </c>
      <c r="Q6" s="84">
        <v>17</v>
      </c>
    </row>
    <row r="7" ht="18.75" customHeight="1" spans="1:17">
      <c r="A7" s="87"/>
      <c r="B7" s="39"/>
      <c r="C7" s="39"/>
      <c r="D7" s="88"/>
      <c r="E7" s="89"/>
      <c r="F7" s="89"/>
      <c r="G7" s="89"/>
      <c r="H7" s="89"/>
      <c r="I7" s="89"/>
      <c r="J7" s="89"/>
      <c r="K7" s="89"/>
      <c r="L7" s="89"/>
      <c r="M7" s="89"/>
      <c r="N7" s="89"/>
      <c r="O7" s="92"/>
      <c r="P7" s="92"/>
      <c r="Q7" s="92"/>
    </row>
    <row r="8" ht="18.75" customHeight="1" spans="1:17">
      <c r="A8" s="87"/>
      <c r="B8" s="39"/>
      <c r="C8" s="39"/>
      <c r="D8" s="88"/>
      <c r="E8" s="89"/>
      <c r="F8" s="89"/>
      <c r="G8" s="89"/>
      <c r="H8" s="89"/>
      <c r="I8" s="89"/>
      <c r="J8" s="89"/>
      <c r="K8" s="89"/>
      <c r="L8" s="89"/>
      <c r="M8" s="89"/>
      <c r="N8" s="89"/>
      <c r="O8" s="92"/>
      <c r="P8" s="92"/>
      <c r="Q8" s="92"/>
    </row>
    <row r="9" customHeight="1" spans="1:1">
      <c r="A9" s="21" t="s">
        <v>360</v>
      </c>
    </row>
  </sheetData>
  <mergeCells count="6">
    <mergeCell ref="A2:Q2"/>
    <mergeCell ref="A3:O3"/>
    <mergeCell ref="P3:Q3"/>
    <mergeCell ref="B4:D4"/>
    <mergeCell ref="E4:Q4"/>
    <mergeCell ref="A4:A5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workbookViewId="0">
      <selection activeCell="A1" sqref="A1:J8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67" t="s">
        <v>361</v>
      </c>
    </row>
    <row r="2" ht="28.5" customHeight="1" spans="1:10">
      <c r="A2" s="63" t="s">
        <v>362</v>
      </c>
      <c r="B2" s="3"/>
      <c r="C2" s="3"/>
      <c r="D2" s="3"/>
      <c r="E2" s="3"/>
      <c r="F2" s="64"/>
      <c r="G2" s="3"/>
      <c r="H2" s="64"/>
      <c r="I2" s="64"/>
      <c r="J2" s="3"/>
    </row>
    <row r="3" ht="17.25" customHeight="1" spans="1:1">
      <c r="A3" s="4" t="str">
        <f>"单位名称："&amp;"罗平县鲁布革卫生院"</f>
        <v>单位名称：罗平县鲁布革卫生院</v>
      </c>
    </row>
    <row r="4" ht="44.25" customHeight="1" spans="1:10">
      <c r="A4" s="60" t="s">
        <v>261</v>
      </c>
      <c r="B4" s="60" t="s">
        <v>262</v>
      </c>
      <c r="C4" s="60" t="s">
        <v>263</v>
      </c>
      <c r="D4" s="60" t="s">
        <v>264</v>
      </c>
      <c r="E4" s="60" t="s">
        <v>265</v>
      </c>
      <c r="F4" s="65" t="s">
        <v>266</v>
      </c>
      <c r="G4" s="60" t="s">
        <v>267</v>
      </c>
      <c r="H4" s="65" t="s">
        <v>268</v>
      </c>
      <c r="I4" s="65" t="s">
        <v>269</v>
      </c>
      <c r="J4" s="60" t="s">
        <v>270</v>
      </c>
    </row>
    <row r="5" ht="14.25" customHeight="1" spans="1:10">
      <c r="A5" s="60">
        <v>1</v>
      </c>
      <c r="B5" s="65">
        <v>2</v>
      </c>
      <c r="C5" s="66">
        <v>3</v>
      </c>
      <c r="D5" s="66">
        <v>4</v>
      </c>
      <c r="E5" s="66">
        <v>5</v>
      </c>
      <c r="F5" s="66">
        <v>6</v>
      </c>
      <c r="G5" s="65">
        <v>7</v>
      </c>
      <c r="H5" s="66">
        <v>8</v>
      </c>
      <c r="I5" s="65">
        <v>9</v>
      </c>
      <c r="J5" s="65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363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D31" sqref="D31"/>
    </sheetView>
  </sheetViews>
  <sheetFormatPr defaultColWidth="9.125" defaultRowHeight="12" customHeight="1" outlineLevelCol="7"/>
  <cols>
    <col min="1" max="1" width="22.75" style="21" customWidth="1"/>
    <col min="2" max="2" width="24.625" style="21" customWidth="1"/>
    <col min="3" max="3" width="30.375" style="21" customWidth="1"/>
    <col min="4" max="5" width="23.625" style="21" customWidth="1"/>
    <col min="6" max="8" width="32.125" style="21" customWidth="1"/>
    <col min="9" max="16384" width="9.125" style="21"/>
  </cols>
  <sheetData>
    <row r="1" ht="14.25" customHeight="1" spans="8:8">
      <c r="H1" s="50" t="s">
        <v>364</v>
      </c>
    </row>
    <row r="2" ht="28.5" customHeight="1" spans="1:8">
      <c r="A2" s="51" t="s">
        <v>365</v>
      </c>
      <c r="B2" s="52"/>
      <c r="C2" s="52"/>
      <c r="D2" s="52"/>
      <c r="E2" s="52"/>
      <c r="F2" s="52"/>
      <c r="G2" s="52"/>
      <c r="H2" s="52"/>
    </row>
    <row r="3" ht="13.5" customHeight="1" spans="1:3">
      <c r="A3" s="53" t="str">
        <f>"单位名称："&amp;"罗平县鲁布革卫生院"</f>
        <v>单位名称：罗平县鲁布革卫生院</v>
      </c>
      <c r="B3" s="54"/>
      <c r="C3" s="54"/>
    </row>
    <row r="4" ht="18" customHeight="1" spans="1:8">
      <c r="A4" s="55" t="s">
        <v>303</v>
      </c>
      <c r="B4" s="55" t="s">
        <v>366</v>
      </c>
      <c r="C4" s="55" t="s">
        <v>367</v>
      </c>
      <c r="D4" s="55" t="s">
        <v>368</v>
      </c>
      <c r="E4" s="55" t="s">
        <v>369</v>
      </c>
      <c r="F4" s="56" t="s">
        <v>370</v>
      </c>
      <c r="G4" s="57"/>
      <c r="H4" s="58"/>
    </row>
    <row r="5" ht="18" customHeight="1" spans="1:8">
      <c r="A5" s="59"/>
      <c r="B5" s="59"/>
      <c r="C5" s="59"/>
      <c r="D5" s="59"/>
      <c r="E5" s="59"/>
      <c r="F5" s="60" t="s">
        <v>315</v>
      </c>
      <c r="G5" s="60" t="s">
        <v>371</v>
      </c>
      <c r="H5" s="60" t="s">
        <v>372</v>
      </c>
    </row>
    <row r="6" ht="21" customHeight="1" spans="1:8">
      <c r="A6" s="60">
        <v>1</v>
      </c>
      <c r="B6" s="60">
        <v>2</v>
      </c>
      <c r="C6" s="60">
        <v>3</v>
      </c>
      <c r="D6" s="60">
        <v>4</v>
      </c>
      <c r="E6" s="60">
        <v>5</v>
      </c>
      <c r="F6" s="60">
        <v>6</v>
      </c>
      <c r="G6" s="60">
        <v>7</v>
      </c>
      <c r="H6" s="60">
        <v>8</v>
      </c>
    </row>
    <row r="7" ht="33" customHeight="1" spans="1:8">
      <c r="A7" s="13"/>
      <c r="B7" s="13"/>
      <c r="C7" s="13"/>
      <c r="D7" s="13"/>
      <c r="E7" s="13"/>
      <c r="F7" s="13"/>
      <c r="G7" s="39"/>
      <c r="H7" s="39"/>
    </row>
    <row r="8" ht="24" customHeight="1" spans="1:8">
      <c r="A8" s="61" t="s">
        <v>29</v>
      </c>
      <c r="B8" s="62"/>
      <c r="C8" s="62"/>
      <c r="D8" s="62"/>
      <c r="E8" s="62"/>
      <c r="F8" s="13"/>
      <c r="G8" s="39"/>
      <c r="H8" s="39"/>
    </row>
    <row r="9" customHeight="1" spans="1:1">
      <c r="A9" s="21" t="s">
        <v>373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E32" sqref="E32"/>
    </sheetView>
  </sheetViews>
  <sheetFormatPr defaultColWidth="9.125" defaultRowHeight="14.25" customHeight="1"/>
  <cols>
    <col min="1" max="3" width="23.625" style="21" customWidth="1"/>
    <col min="4" max="7" width="27" style="21" customWidth="1"/>
    <col min="8" max="8" width="20.125" style="21" customWidth="1"/>
    <col min="9" max="9" width="33.875" style="21" customWidth="1"/>
    <col min="10" max="10" width="32.125" style="21" customWidth="1"/>
    <col min="11" max="11" width="17.625" style="21" customWidth="1"/>
    <col min="12" max="16384" width="9.125" style="21"/>
  </cols>
  <sheetData>
    <row r="1" ht="13.5" customHeight="1" spans="4:11">
      <c r="D1" s="22"/>
      <c r="E1" s="22"/>
      <c r="F1" s="22"/>
      <c r="G1" s="22"/>
      <c r="K1" s="44" t="s">
        <v>374</v>
      </c>
    </row>
    <row r="2" ht="27.75" customHeight="1" spans="1:11">
      <c r="A2" s="23" t="s">
        <v>375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3.5" customHeight="1" spans="1:11">
      <c r="A3" s="24" t="str">
        <f>"单位名称："&amp;"罗平县鲁布革卫生院"</f>
        <v>单位名称：罗平县鲁布革卫生院</v>
      </c>
      <c r="B3" s="25"/>
      <c r="C3" s="25"/>
      <c r="D3" s="25"/>
      <c r="E3" s="25"/>
      <c r="F3" s="25"/>
      <c r="G3" s="25"/>
      <c r="H3" s="26"/>
      <c r="I3" s="26"/>
      <c r="J3" s="26"/>
      <c r="K3" s="327" t="s">
        <v>2</v>
      </c>
    </row>
    <row r="4" ht="21.75" customHeight="1" spans="1:11">
      <c r="A4" s="27" t="s">
        <v>245</v>
      </c>
      <c r="B4" s="27" t="s">
        <v>202</v>
      </c>
      <c r="C4" s="27" t="s">
        <v>200</v>
      </c>
      <c r="D4" s="28" t="s">
        <v>203</v>
      </c>
      <c r="E4" s="28" t="s">
        <v>204</v>
      </c>
      <c r="F4" s="28" t="s">
        <v>246</v>
      </c>
      <c r="G4" s="28" t="s">
        <v>247</v>
      </c>
      <c r="H4" s="29" t="s">
        <v>29</v>
      </c>
      <c r="I4" s="46" t="s">
        <v>376</v>
      </c>
      <c r="J4" s="47"/>
      <c r="K4" s="48"/>
    </row>
    <row r="5" ht="21.75" customHeight="1" spans="1:11">
      <c r="A5" s="30"/>
      <c r="B5" s="30"/>
      <c r="C5" s="30"/>
      <c r="D5" s="31"/>
      <c r="E5" s="31"/>
      <c r="F5" s="31"/>
      <c r="G5" s="31"/>
      <c r="H5" s="32"/>
      <c r="I5" s="28" t="s">
        <v>32</v>
      </c>
      <c r="J5" s="28" t="s">
        <v>33</v>
      </c>
      <c r="K5" s="28" t="s">
        <v>34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/>
      <c r="J6" s="34"/>
      <c r="K6" s="34"/>
    </row>
    <row r="7" ht="15" customHeight="1" spans="1:11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49">
        <v>10</v>
      </c>
      <c r="K7" s="49">
        <v>11</v>
      </c>
    </row>
    <row r="8" ht="18.75" customHeight="1" spans="1:11">
      <c r="A8" s="37"/>
      <c r="B8" s="38"/>
      <c r="C8" s="37"/>
      <c r="D8" s="37"/>
      <c r="E8" s="37"/>
      <c r="F8" s="37"/>
      <c r="G8" s="37"/>
      <c r="H8" s="39"/>
      <c r="I8" s="39"/>
      <c r="J8" s="39"/>
      <c r="K8" s="39"/>
    </row>
    <row r="9" ht="18.75" customHeight="1" spans="1:11">
      <c r="A9" s="38"/>
      <c r="B9" s="38"/>
      <c r="C9" s="38"/>
      <c r="D9" s="38"/>
      <c r="E9" s="38"/>
      <c r="F9" s="38"/>
      <c r="G9" s="38"/>
      <c r="H9" s="39"/>
      <c r="I9" s="39"/>
      <c r="J9" s="39"/>
      <c r="K9" s="39"/>
    </row>
    <row r="10" ht="18.75" customHeight="1" spans="1:11">
      <c r="A10" s="40" t="s">
        <v>85</v>
      </c>
      <c r="B10" s="41"/>
      <c r="C10" s="41"/>
      <c r="D10" s="41"/>
      <c r="E10" s="41"/>
      <c r="F10" s="41"/>
      <c r="G10" s="42"/>
      <c r="H10" s="39"/>
      <c r="I10" s="39"/>
      <c r="J10" s="39"/>
      <c r="K10" s="39"/>
    </row>
    <row r="11" s="20" customFormat="1" customHeight="1" spans="1:1">
      <c r="A11" s="43" t="s">
        <v>377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96"/>
      <c r="O1" s="96"/>
      <c r="P1" s="96"/>
      <c r="Q1" s="96"/>
      <c r="R1" s="96"/>
      <c r="S1" s="127" t="s">
        <v>24</v>
      </c>
      <c r="T1" s="304" t="s">
        <v>24</v>
      </c>
    </row>
    <row r="2" ht="36" customHeight="1" spans="1:20">
      <c r="A2" s="282" t="s">
        <v>25</v>
      </c>
      <c r="B2" s="131"/>
      <c r="C2" s="131"/>
      <c r="D2" s="131"/>
      <c r="E2" s="131"/>
      <c r="F2" s="131"/>
      <c r="G2" s="131"/>
      <c r="H2" s="131"/>
      <c r="I2" s="99"/>
      <c r="J2" s="131"/>
      <c r="K2" s="131"/>
      <c r="L2" s="131"/>
      <c r="M2" s="131"/>
      <c r="N2" s="131"/>
      <c r="O2" s="99"/>
      <c r="P2" s="99"/>
      <c r="Q2" s="99"/>
      <c r="R2" s="99"/>
      <c r="S2" s="131"/>
      <c r="T2" s="99"/>
    </row>
    <row r="3" ht="20.25" customHeight="1" spans="1:20">
      <c r="A3" s="132" t="str">
        <f>"单位名称："&amp;"罗平县鲁布革卫生院"</f>
        <v>单位名称：罗平县鲁布革卫生院</v>
      </c>
      <c r="B3" s="133"/>
      <c r="C3" s="133"/>
      <c r="D3" s="133"/>
      <c r="E3" s="133"/>
      <c r="F3" s="133"/>
      <c r="G3" s="133"/>
      <c r="H3" s="133"/>
      <c r="I3" s="100"/>
      <c r="J3" s="133"/>
      <c r="K3" s="133"/>
      <c r="L3" s="133"/>
      <c r="M3" s="133"/>
      <c r="N3" s="133"/>
      <c r="O3" s="100"/>
      <c r="P3" s="100"/>
      <c r="Q3" s="100"/>
      <c r="R3" s="100"/>
      <c r="S3" s="320" t="s">
        <v>2</v>
      </c>
      <c r="T3" s="305" t="s">
        <v>26</v>
      </c>
    </row>
    <row r="4" ht="18.75" customHeight="1" spans="1:20">
      <c r="A4" s="283" t="s">
        <v>27</v>
      </c>
      <c r="B4" s="284" t="s">
        <v>28</v>
      </c>
      <c r="C4" s="284" t="s">
        <v>29</v>
      </c>
      <c r="D4" s="285" t="s">
        <v>30</v>
      </c>
      <c r="E4" s="286"/>
      <c r="F4" s="286"/>
      <c r="G4" s="286"/>
      <c r="H4" s="286"/>
      <c r="I4" s="296"/>
      <c r="J4" s="286"/>
      <c r="K4" s="286"/>
      <c r="L4" s="286"/>
      <c r="M4" s="286"/>
      <c r="N4" s="297"/>
      <c r="O4" s="285" t="s">
        <v>20</v>
      </c>
      <c r="P4" s="285"/>
      <c r="Q4" s="285"/>
      <c r="R4" s="285"/>
      <c r="S4" s="286"/>
      <c r="T4" s="306"/>
    </row>
    <row r="5" ht="24.75" customHeight="1" spans="1:20">
      <c r="A5" s="287"/>
      <c r="B5" s="288"/>
      <c r="C5" s="288"/>
      <c r="D5" s="288" t="s">
        <v>31</v>
      </c>
      <c r="E5" s="288" t="s">
        <v>32</v>
      </c>
      <c r="F5" s="288" t="s">
        <v>33</v>
      </c>
      <c r="G5" s="288" t="s">
        <v>34</v>
      </c>
      <c r="H5" s="288" t="s">
        <v>35</v>
      </c>
      <c r="I5" s="298" t="s">
        <v>36</v>
      </c>
      <c r="J5" s="299"/>
      <c r="K5" s="299"/>
      <c r="L5" s="299"/>
      <c r="M5" s="299"/>
      <c r="N5" s="300"/>
      <c r="O5" s="301" t="s">
        <v>31</v>
      </c>
      <c r="P5" s="301" t="s">
        <v>32</v>
      </c>
      <c r="Q5" s="283" t="s">
        <v>33</v>
      </c>
      <c r="R5" s="284" t="s">
        <v>34</v>
      </c>
      <c r="S5" s="307" t="s">
        <v>35</v>
      </c>
      <c r="T5" s="284" t="s">
        <v>36</v>
      </c>
    </row>
    <row r="6" ht="24.75" customHeight="1" spans="1:20">
      <c r="A6" s="289"/>
      <c r="B6" s="290"/>
      <c r="C6" s="290"/>
      <c r="D6" s="290"/>
      <c r="E6" s="290"/>
      <c r="F6" s="290"/>
      <c r="G6" s="290"/>
      <c r="H6" s="290"/>
      <c r="I6" s="193" t="s">
        <v>31</v>
      </c>
      <c r="J6" s="302" t="s">
        <v>37</v>
      </c>
      <c r="K6" s="302" t="s">
        <v>38</v>
      </c>
      <c r="L6" s="302" t="s">
        <v>39</v>
      </c>
      <c r="M6" s="302" t="s">
        <v>40</v>
      </c>
      <c r="N6" s="302" t="s">
        <v>41</v>
      </c>
      <c r="O6" s="303"/>
      <c r="P6" s="303"/>
      <c r="Q6" s="308"/>
      <c r="R6" s="303"/>
      <c r="S6" s="290"/>
      <c r="T6" s="290"/>
    </row>
    <row r="7" ht="16.5" customHeight="1" spans="1:20">
      <c r="A7" s="291">
        <v>1</v>
      </c>
      <c r="B7" s="187">
        <v>2</v>
      </c>
      <c r="C7" s="187">
        <v>3</v>
      </c>
      <c r="D7" s="187">
        <v>4</v>
      </c>
      <c r="E7" s="292">
        <v>5</v>
      </c>
      <c r="F7" s="293">
        <v>6</v>
      </c>
      <c r="G7" s="293">
        <v>7</v>
      </c>
      <c r="H7" s="292">
        <v>8</v>
      </c>
      <c r="I7" s="292">
        <v>9</v>
      </c>
      <c r="J7" s="293">
        <v>10</v>
      </c>
      <c r="K7" s="293">
        <v>11</v>
      </c>
      <c r="L7" s="292">
        <v>12</v>
      </c>
      <c r="M7" s="292">
        <v>13</v>
      </c>
      <c r="N7" s="293">
        <v>14</v>
      </c>
      <c r="O7" s="293">
        <v>15</v>
      </c>
      <c r="P7" s="292">
        <v>16</v>
      </c>
      <c r="Q7" s="309">
        <v>17</v>
      </c>
      <c r="R7" s="310">
        <v>18</v>
      </c>
      <c r="S7" s="310">
        <v>19</v>
      </c>
      <c r="T7" s="310">
        <v>20</v>
      </c>
    </row>
    <row r="8" ht="16.5" customHeight="1" spans="1:20">
      <c r="A8" s="13" t="s">
        <v>42</v>
      </c>
      <c r="B8" s="13" t="s">
        <v>43</v>
      </c>
      <c r="C8" s="15">
        <v>241.257562</v>
      </c>
      <c r="D8" s="15">
        <v>241.257562</v>
      </c>
      <c r="E8" s="15">
        <v>226.257562</v>
      </c>
      <c r="F8" s="15"/>
      <c r="G8" s="15"/>
      <c r="H8" s="15"/>
      <c r="I8" s="15">
        <v>15</v>
      </c>
      <c r="J8" s="15">
        <v>15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94" t="s">
        <v>29</v>
      </c>
      <c r="B9" s="295"/>
      <c r="C9" s="15">
        <v>241.257562</v>
      </c>
      <c r="D9" s="15">
        <v>241.257562</v>
      </c>
      <c r="E9" s="15">
        <v>226.257562</v>
      </c>
      <c r="F9" s="15"/>
      <c r="G9" s="15"/>
      <c r="H9" s="15"/>
      <c r="I9" s="15">
        <v>15</v>
      </c>
      <c r="J9" s="15">
        <v>15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workbookViewId="0">
      <selection activeCell="G16" sqref="G16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378</v>
      </c>
    </row>
    <row r="2" ht="27.75" customHeight="1" spans="1:7">
      <c r="A2" s="3" t="s">
        <v>379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"单位名称："&amp;"罗平县鲁布革卫生院"</f>
        <v>单位名称：罗平县鲁布革卫生院</v>
      </c>
      <c r="B3" s="5"/>
      <c r="C3" s="5"/>
      <c r="D3" s="5"/>
      <c r="E3" s="6"/>
      <c r="F3" s="6"/>
      <c r="G3" s="328" t="s">
        <v>2</v>
      </c>
    </row>
    <row r="4" ht="21.75" customHeight="1" spans="1:7">
      <c r="A4" s="8" t="s">
        <v>200</v>
      </c>
      <c r="B4" s="8" t="s">
        <v>245</v>
      </c>
      <c r="C4" s="8" t="s">
        <v>202</v>
      </c>
      <c r="D4" s="9" t="s">
        <v>380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381</v>
      </c>
      <c r="F5" s="9">
        <v>2025</v>
      </c>
      <c r="G5" s="9">
        <v>2026</v>
      </c>
    </row>
    <row r="6" ht="40.5" customHeight="1" spans="1:7">
      <c r="A6" s="8"/>
      <c r="B6" s="8"/>
      <c r="C6" s="8"/>
      <c r="D6" s="9"/>
      <c r="E6" s="10"/>
      <c r="F6" s="9"/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/>
      <c r="B8" s="14"/>
      <c r="C8" s="14"/>
      <c r="D8" s="14"/>
      <c r="E8" s="15"/>
      <c r="F8" s="15"/>
      <c r="G8" s="15"/>
    </row>
    <row r="9" ht="24.75" customHeight="1" spans="1:7">
      <c r="A9" s="14"/>
      <c r="B9" s="13"/>
      <c r="C9" s="13"/>
      <c r="D9" s="13"/>
      <c r="E9" s="15"/>
      <c r="F9" s="15"/>
      <c r="G9" s="15"/>
    </row>
    <row r="10" ht="18.75" customHeight="1" spans="1:7">
      <c r="A10" s="16" t="s">
        <v>29</v>
      </c>
      <c r="B10" s="17"/>
      <c r="C10" s="17"/>
      <c r="D10" s="18"/>
      <c r="E10" s="15"/>
      <c r="F10" s="15"/>
      <c r="G10" s="15"/>
    </row>
    <row r="11" customHeight="1" spans="1:1">
      <c r="A11" s="19" t="s">
        <v>382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1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138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63" t="str">
        <f>"单位名称："&amp;"罗平县鲁布革卫生院"</f>
        <v>单位名称：罗平县鲁布革卫生院</v>
      </c>
      <c r="B3" s="264"/>
      <c r="C3" s="54"/>
      <c r="D3" s="6"/>
      <c r="E3" s="54"/>
      <c r="F3" s="6"/>
      <c r="G3" s="54"/>
      <c r="H3" s="6"/>
      <c r="I3" s="6"/>
      <c r="J3" s="6"/>
      <c r="K3" s="54"/>
      <c r="L3" s="6"/>
      <c r="M3" s="54"/>
      <c r="N3" s="54"/>
      <c r="O3" s="6"/>
      <c r="P3" s="6"/>
      <c r="Q3" s="321" t="s">
        <v>2</v>
      </c>
    </row>
    <row r="4" ht="17.25" customHeight="1" spans="1:17">
      <c r="A4" s="265" t="s">
        <v>46</v>
      </c>
      <c r="B4" s="266" t="s">
        <v>47</v>
      </c>
      <c r="C4" s="267" t="s">
        <v>29</v>
      </c>
      <c r="D4" s="268" t="s">
        <v>48</v>
      </c>
      <c r="E4" s="10"/>
      <c r="F4" s="268" t="s">
        <v>49</v>
      </c>
      <c r="G4" s="10"/>
      <c r="H4" s="269" t="s">
        <v>32</v>
      </c>
      <c r="I4" s="275" t="s">
        <v>33</v>
      </c>
      <c r="J4" s="266" t="s">
        <v>50</v>
      </c>
      <c r="K4" s="276" t="s">
        <v>34</v>
      </c>
      <c r="L4" s="268" t="s">
        <v>36</v>
      </c>
      <c r="M4" s="277"/>
      <c r="N4" s="277"/>
      <c r="O4" s="277"/>
      <c r="P4" s="277"/>
      <c r="Q4" s="281"/>
    </row>
    <row r="5" ht="26.25" customHeight="1" spans="1:17">
      <c r="A5" s="10"/>
      <c r="B5" s="270"/>
      <c r="C5" s="270"/>
      <c r="D5" s="270" t="s">
        <v>29</v>
      </c>
      <c r="E5" s="270" t="s">
        <v>51</v>
      </c>
      <c r="F5" s="270" t="s">
        <v>29</v>
      </c>
      <c r="G5" s="271" t="s">
        <v>51</v>
      </c>
      <c r="H5" s="270"/>
      <c r="I5" s="270"/>
      <c r="J5" s="270"/>
      <c r="K5" s="271"/>
      <c r="L5" s="270" t="s">
        <v>31</v>
      </c>
      <c r="M5" s="278" t="s">
        <v>52</v>
      </c>
      <c r="N5" s="278" t="s">
        <v>53</v>
      </c>
      <c r="O5" s="278" t="s">
        <v>54</v>
      </c>
      <c r="P5" s="278" t="s">
        <v>55</v>
      </c>
      <c r="Q5" s="278" t="s">
        <v>56</v>
      </c>
    </row>
    <row r="6" ht="16.5" customHeight="1" spans="1:17">
      <c r="A6" s="10">
        <v>1</v>
      </c>
      <c r="B6" s="270">
        <v>2</v>
      </c>
      <c r="C6" s="270">
        <v>3</v>
      </c>
      <c r="D6" s="270">
        <v>4</v>
      </c>
      <c r="E6" s="272">
        <v>5</v>
      </c>
      <c r="F6" s="273">
        <v>6</v>
      </c>
      <c r="G6" s="272">
        <v>7</v>
      </c>
      <c r="H6" s="273">
        <v>8</v>
      </c>
      <c r="I6" s="272">
        <v>9</v>
      </c>
      <c r="J6" s="272">
        <v>10</v>
      </c>
      <c r="K6" s="272">
        <v>11</v>
      </c>
      <c r="L6" s="272">
        <v>12</v>
      </c>
      <c r="M6" s="279">
        <v>13</v>
      </c>
      <c r="N6" s="280">
        <v>14</v>
      </c>
      <c r="O6" s="280">
        <v>15</v>
      </c>
      <c r="P6" s="280">
        <v>16</v>
      </c>
      <c r="Q6" s="280">
        <v>17</v>
      </c>
    </row>
    <row r="7" ht="19.5" customHeight="1" spans="1:17">
      <c r="A7" s="13" t="s">
        <v>57</v>
      </c>
      <c r="B7" s="13" t="s">
        <v>58</v>
      </c>
      <c r="C7" s="15">
        <v>41.41518</v>
      </c>
      <c r="D7" s="15">
        <v>41.41518</v>
      </c>
      <c r="E7" s="15">
        <v>41.41518</v>
      </c>
      <c r="F7" s="15"/>
      <c r="G7" s="15"/>
      <c r="H7" s="15">
        <v>41.41518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206" t="s">
        <v>59</v>
      </c>
      <c r="B8" s="206" t="s">
        <v>60</v>
      </c>
      <c r="C8" s="15">
        <v>41.41518</v>
      </c>
      <c r="D8" s="15">
        <v>41.41518</v>
      </c>
      <c r="E8" s="15">
        <v>41.41518</v>
      </c>
      <c r="F8" s="15"/>
      <c r="G8" s="15"/>
      <c r="H8" s="15">
        <v>41.41518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53" t="s">
        <v>61</v>
      </c>
      <c r="B9" s="253" t="s">
        <v>62</v>
      </c>
      <c r="C9" s="15">
        <v>6.54534</v>
      </c>
      <c r="D9" s="15">
        <v>6.54534</v>
      </c>
      <c r="E9" s="15">
        <v>6.54534</v>
      </c>
      <c r="F9" s="15"/>
      <c r="G9" s="15"/>
      <c r="H9" s="15">
        <v>6.54534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53" t="s">
        <v>63</v>
      </c>
      <c r="B10" s="253" t="s">
        <v>64</v>
      </c>
      <c r="C10" s="15">
        <v>23.24656</v>
      </c>
      <c r="D10" s="15">
        <v>23.24656</v>
      </c>
      <c r="E10" s="15">
        <v>23.24656</v>
      </c>
      <c r="F10" s="15"/>
      <c r="G10" s="15"/>
      <c r="H10" s="15">
        <v>23.24656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53" t="s">
        <v>65</v>
      </c>
      <c r="B11" s="253" t="s">
        <v>66</v>
      </c>
      <c r="C11" s="15">
        <v>11.62328</v>
      </c>
      <c r="D11" s="15">
        <v>11.62328</v>
      </c>
      <c r="E11" s="15">
        <v>11.62328</v>
      </c>
      <c r="F11" s="15"/>
      <c r="G11" s="15"/>
      <c r="H11" s="15">
        <v>11.62328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3" t="s">
        <v>67</v>
      </c>
      <c r="B12" s="13" t="s">
        <v>68</v>
      </c>
      <c r="C12" s="15">
        <v>183.011662</v>
      </c>
      <c r="D12" s="15">
        <v>168.011662</v>
      </c>
      <c r="E12" s="15">
        <v>168.011662</v>
      </c>
      <c r="F12" s="15">
        <v>15</v>
      </c>
      <c r="G12" s="15"/>
      <c r="H12" s="15">
        <v>168.011662</v>
      </c>
      <c r="I12" s="15"/>
      <c r="J12" s="15"/>
      <c r="K12" s="15"/>
      <c r="L12" s="15">
        <v>15</v>
      </c>
      <c r="M12" s="15">
        <v>15</v>
      </c>
      <c r="N12" s="15"/>
      <c r="O12" s="15"/>
      <c r="P12" s="15"/>
      <c r="Q12" s="15"/>
    </row>
    <row r="13" ht="19.5" customHeight="1" spans="1:17">
      <c r="A13" s="206" t="s">
        <v>69</v>
      </c>
      <c r="B13" s="206" t="s">
        <v>70</v>
      </c>
      <c r="C13" s="15">
        <v>177.03742</v>
      </c>
      <c r="D13" s="15">
        <v>162.03742</v>
      </c>
      <c r="E13" s="15">
        <v>162.03742</v>
      </c>
      <c r="F13" s="15">
        <v>15</v>
      </c>
      <c r="G13" s="15"/>
      <c r="H13" s="15">
        <v>162.03742</v>
      </c>
      <c r="I13" s="15"/>
      <c r="J13" s="15"/>
      <c r="K13" s="15"/>
      <c r="L13" s="15">
        <v>15</v>
      </c>
      <c r="M13" s="15">
        <v>15</v>
      </c>
      <c r="N13" s="15"/>
      <c r="O13" s="15"/>
      <c r="P13" s="15"/>
      <c r="Q13" s="15"/>
    </row>
    <row r="14" ht="19.5" customHeight="1" spans="1:17">
      <c r="A14" s="253" t="s">
        <v>71</v>
      </c>
      <c r="B14" s="253" t="s">
        <v>72</v>
      </c>
      <c r="C14" s="15">
        <v>177.03742</v>
      </c>
      <c r="D14" s="15">
        <v>162.03742</v>
      </c>
      <c r="E14" s="15">
        <v>162.03742</v>
      </c>
      <c r="F14" s="15">
        <v>15</v>
      </c>
      <c r="G14" s="15"/>
      <c r="H14" s="15">
        <v>162.03742</v>
      </c>
      <c r="I14" s="15"/>
      <c r="J14" s="15"/>
      <c r="K14" s="15"/>
      <c r="L14" s="15">
        <v>15</v>
      </c>
      <c r="M14" s="15">
        <v>15</v>
      </c>
      <c r="N14" s="15"/>
      <c r="O14" s="15"/>
      <c r="P14" s="15"/>
      <c r="Q14" s="15"/>
    </row>
    <row r="15" ht="19.5" customHeight="1" spans="1:17">
      <c r="A15" s="206" t="s">
        <v>73</v>
      </c>
      <c r="B15" s="206" t="s">
        <v>74</v>
      </c>
      <c r="C15" s="15">
        <v>5.974242</v>
      </c>
      <c r="D15" s="15">
        <v>5.974242</v>
      </c>
      <c r="E15" s="15">
        <v>5.974242</v>
      </c>
      <c r="F15" s="15"/>
      <c r="G15" s="15"/>
      <c r="H15" s="15">
        <v>5.974242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253" t="s">
        <v>75</v>
      </c>
      <c r="B16" s="253" t="s">
        <v>76</v>
      </c>
      <c r="C16" s="15">
        <v>5.833986</v>
      </c>
      <c r="D16" s="15">
        <v>5.833986</v>
      </c>
      <c r="E16" s="15">
        <v>5.833986</v>
      </c>
      <c r="F16" s="15"/>
      <c r="G16" s="15"/>
      <c r="H16" s="15">
        <v>5.833986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253" t="s">
        <v>77</v>
      </c>
      <c r="B17" s="253" t="s">
        <v>78</v>
      </c>
      <c r="C17" s="15">
        <v>0.140256</v>
      </c>
      <c r="D17" s="15">
        <v>0.140256</v>
      </c>
      <c r="E17" s="15">
        <v>0.140256</v>
      </c>
      <c r="F17" s="15"/>
      <c r="G17" s="15"/>
      <c r="H17" s="15">
        <v>0.140256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3" t="s">
        <v>79</v>
      </c>
      <c r="B18" s="13" t="s">
        <v>80</v>
      </c>
      <c r="C18" s="15">
        <v>16.83072</v>
      </c>
      <c r="D18" s="15">
        <v>16.83072</v>
      </c>
      <c r="E18" s="15">
        <v>16.83072</v>
      </c>
      <c r="F18" s="15"/>
      <c r="G18" s="15"/>
      <c r="H18" s="15">
        <v>16.83072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206" t="s">
        <v>81</v>
      </c>
      <c r="B19" s="206" t="s">
        <v>82</v>
      </c>
      <c r="C19" s="15">
        <v>16.83072</v>
      </c>
      <c r="D19" s="15">
        <v>16.83072</v>
      </c>
      <c r="E19" s="15">
        <v>16.83072</v>
      </c>
      <c r="F19" s="15"/>
      <c r="G19" s="15"/>
      <c r="H19" s="15">
        <v>16.83072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53" t="s">
        <v>83</v>
      </c>
      <c r="B20" s="253" t="s">
        <v>84</v>
      </c>
      <c r="C20" s="15">
        <v>16.83072</v>
      </c>
      <c r="D20" s="15">
        <v>16.83072</v>
      </c>
      <c r="E20" s="15">
        <v>16.83072</v>
      </c>
      <c r="F20" s="15"/>
      <c r="G20" s="15"/>
      <c r="H20" s="15">
        <v>16.83072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7.25" customHeight="1" spans="1:17">
      <c r="A21" s="274" t="s">
        <v>85</v>
      </c>
      <c r="B21" s="275" t="s">
        <v>85</v>
      </c>
      <c r="C21" s="15">
        <v>241.257562</v>
      </c>
      <c r="D21" s="15">
        <v>226.257562</v>
      </c>
      <c r="E21" s="15">
        <v>226.257562</v>
      </c>
      <c r="F21" s="15">
        <v>15</v>
      </c>
      <c r="G21" s="15"/>
      <c r="H21" s="15">
        <v>226.257562</v>
      </c>
      <c r="I21" s="15"/>
      <c r="J21" s="15"/>
      <c r="K21" s="15"/>
      <c r="L21" s="15">
        <v>15</v>
      </c>
      <c r="M21" s="15">
        <v>15</v>
      </c>
      <c r="N21" s="15"/>
      <c r="O21" s="15"/>
      <c r="P21" s="15"/>
      <c r="Q21" s="15"/>
    </row>
  </sheetData>
  <mergeCells count="13">
    <mergeCell ref="A2:Q2"/>
    <mergeCell ref="A3:N3"/>
    <mergeCell ref="D4:E4"/>
    <mergeCell ref="F4:G4"/>
    <mergeCell ref="L4:Q4"/>
    <mergeCell ref="A21:B21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44"/>
      <c r="C1" s="256"/>
      <c r="D1" s="194" t="s">
        <v>86</v>
      </c>
    </row>
    <row r="2" ht="31.5" customHeight="1" spans="1:4">
      <c r="A2" s="63" t="s">
        <v>87</v>
      </c>
      <c r="B2" s="257"/>
      <c r="C2" s="256"/>
      <c r="D2" s="257"/>
    </row>
    <row r="3" ht="17.25" customHeight="1" spans="1:4">
      <c r="A3" s="147" t="str">
        <f>"单位名称："&amp;"罗平县鲁布革卫生院"</f>
        <v>单位名称：罗平县鲁布革卫生院</v>
      </c>
      <c r="B3" s="258"/>
      <c r="C3" s="256"/>
      <c r="D3" s="322" t="s">
        <v>2</v>
      </c>
    </row>
    <row r="4" ht="19.5" customHeight="1" spans="1:4">
      <c r="A4" s="10" t="s">
        <v>3</v>
      </c>
      <c r="B4" s="10"/>
      <c r="C4" s="259" t="s">
        <v>4</v>
      </c>
      <c r="D4" s="226"/>
    </row>
    <row r="5" ht="21.75" customHeight="1" spans="1:4">
      <c r="A5" s="10" t="s">
        <v>5</v>
      </c>
      <c r="B5" s="260" t="s">
        <v>6</v>
      </c>
      <c r="C5" s="261" t="s">
        <v>88</v>
      </c>
      <c r="D5" s="260" t="s">
        <v>6</v>
      </c>
    </row>
    <row r="6" ht="17.25" customHeight="1" spans="1:4">
      <c r="A6" s="10"/>
      <c r="B6" s="262"/>
      <c r="C6" s="261"/>
      <c r="D6" s="262"/>
    </row>
    <row r="7" ht="17.25" customHeight="1" spans="1:4">
      <c r="A7" s="13" t="s">
        <v>89</v>
      </c>
      <c r="B7" s="15">
        <v>226.257562</v>
      </c>
      <c r="C7" s="13" t="s">
        <v>90</v>
      </c>
      <c r="D7" s="15">
        <v>226.257562</v>
      </c>
    </row>
    <row r="8" ht="17.25" customHeight="1" spans="1:4">
      <c r="A8" s="13" t="s">
        <v>91</v>
      </c>
      <c r="B8" s="15">
        <v>226.257562</v>
      </c>
      <c r="C8" s="13" t="str">
        <f>"(一)"&amp;"社会保障和就业支出"</f>
        <v>(一)社会保障和就业支出</v>
      </c>
      <c r="D8" s="15">
        <v>41.41518</v>
      </c>
    </row>
    <row r="9" ht="17.25" customHeight="1" spans="1:4">
      <c r="A9" s="13" t="s">
        <v>92</v>
      </c>
      <c r="B9" s="15"/>
      <c r="C9" s="13" t="str">
        <f>"(二)"&amp;"卫生健康支出"</f>
        <v>(二)卫生健康支出</v>
      </c>
      <c r="D9" s="15">
        <v>168.011662</v>
      </c>
    </row>
    <row r="10" ht="17.25" customHeight="1" spans="1:4">
      <c r="A10" s="13" t="s">
        <v>93</v>
      </c>
      <c r="B10" s="15"/>
      <c r="C10" s="13" t="str">
        <f>"(三)"&amp;"住房保障支出"</f>
        <v>(三)住房保障支出</v>
      </c>
      <c r="D10" s="15">
        <v>16.83072</v>
      </c>
    </row>
    <row r="11" ht="17.25" customHeight="1" spans="1:4">
      <c r="A11" s="13" t="s">
        <v>94</v>
      </c>
      <c r="B11" s="15"/>
      <c r="C11" s="13"/>
      <c r="D11" s="15"/>
    </row>
    <row r="12" ht="17.25" customHeight="1" spans="1:4">
      <c r="A12" s="13" t="s">
        <v>91</v>
      </c>
      <c r="B12" s="15"/>
      <c r="C12" s="13"/>
      <c r="D12" s="15"/>
    </row>
    <row r="13" ht="17.25" customHeight="1" spans="1:4">
      <c r="A13" s="13" t="s">
        <v>92</v>
      </c>
      <c r="B13" s="15"/>
      <c r="C13" s="13"/>
      <c r="D13" s="15"/>
    </row>
    <row r="14" ht="17.25" customHeight="1" spans="1:4">
      <c r="A14" s="13" t="s">
        <v>93</v>
      </c>
      <c r="B14" s="15"/>
      <c r="C14" s="13"/>
      <c r="D14" s="15"/>
    </row>
    <row r="15" customHeight="1" spans="1:4">
      <c r="A15" s="13"/>
      <c r="B15" s="15"/>
      <c r="C15" s="13" t="s">
        <v>95</v>
      </c>
      <c r="D15" s="15"/>
    </row>
    <row r="16" ht="17.25" customHeight="1" spans="1:4">
      <c r="A16" s="261" t="s">
        <v>96</v>
      </c>
      <c r="B16" s="15">
        <v>226.257562</v>
      </c>
      <c r="C16" s="261" t="s">
        <v>23</v>
      </c>
      <c r="D16" s="15">
        <v>226.257562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1"/>
  <sheetViews>
    <sheetView showZeros="0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48"/>
      <c r="F1" s="240"/>
      <c r="G1" s="138" t="s">
        <v>97</v>
      </c>
    </row>
    <row r="2" ht="39" customHeight="1" spans="1:7">
      <c r="A2" s="146" t="s">
        <v>98</v>
      </c>
      <c r="B2" s="146"/>
      <c r="C2" s="146"/>
      <c r="D2" s="146"/>
      <c r="E2" s="146"/>
      <c r="F2" s="146"/>
      <c r="G2" s="146"/>
    </row>
    <row r="3" ht="18" customHeight="1" spans="1:7">
      <c r="A3" s="4" t="str">
        <f>"单位名称："&amp;"罗平县鲁布革卫生院"</f>
        <v>单位名称：罗平县鲁布革卫生院</v>
      </c>
      <c r="F3" s="142"/>
      <c r="G3" s="322" t="s">
        <v>2</v>
      </c>
    </row>
    <row r="4" ht="20.25" customHeight="1" spans="1:7">
      <c r="A4" s="249" t="s">
        <v>99</v>
      </c>
      <c r="B4" s="250"/>
      <c r="C4" s="164" t="s">
        <v>29</v>
      </c>
      <c r="D4" s="251" t="s">
        <v>48</v>
      </c>
      <c r="E4" s="10"/>
      <c r="F4" s="10"/>
      <c r="G4" s="10" t="s">
        <v>49</v>
      </c>
    </row>
    <row r="5" ht="20.25" customHeight="1" spans="1:7">
      <c r="A5" s="252" t="s">
        <v>46</v>
      </c>
      <c r="B5" s="252" t="s">
        <v>47</v>
      </c>
      <c r="C5" s="10"/>
      <c r="D5" s="158" t="s">
        <v>31</v>
      </c>
      <c r="E5" s="158" t="s">
        <v>100</v>
      </c>
      <c r="F5" s="158" t="s">
        <v>101</v>
      </c>
      <c r="G5" s="10"/>
    </row>
    <row r="6" ht="13.5" customHeight="1" spans="1:7">
      <c r="A6" s="252" t="s">
        <v>102</v>
      </c>
      <c r="B6" s="252" t="s">
        <v>103</v>
      </c>
      <c r="C6" s="252" t="s">
        <v>104</v>
      </c>
      <c r="D6" s="157" t="s">
        <v>105</v>
      </c>
      <c r="E6" s="157" t="s">
        <v>106</v>
      </c>
      <c r="F6" s="157" t="s">
        <v>107</v>
      </c>
      <c r="G6" s="214">
        <v>7</v>
      </c>
    </row>
    <row r="7" ht="18" customHeight="1" spans="1:7">
      <c r="A7" s="13" t="s">
        <v>57</v>
      </c>
      <c r="B7" s="13" t="s">
        <v>58</v>
      </c>
      <c r="C7" s="15">
        <v>41.41518</v>
      </c>
      <c r="D7" s="15">
        <v>41.41518</v>
      </c>
      <c r="E7" s="15">
        <v>41.29518</v>
      </c>
      <c r="F7" s="15">
        <v>0.12</v>
      </c>
      <c r="G7" s="15"/>
    </row>
    <row r="8" ht="18" customHeight="1" spans="1:7">
      <c r="A8" s="206" t="s">
        <v>59</v>
      </c>
      <c r="B8" s="206" t="s">
        <v>60</v>
      </c>
      <c r="C8" s="15">
        <v>41.41518</v>
      </c>
      <c r="D8" s="15">
        <v>41.41518</v>
      </c>
      <c r="E8" s="15">
        <v>41.29518</v>
      </c>
      <c r="F8" s="15">
        <v>0.12</v>
      </c>
      <c r="G8" s="15"/>
    </row>
    <row r="9" ht="18" customHeight="1" spans="1:7">
      <c r="A9" s="253" t="s">
        <v>61</v>
      </c>
      <c r="B9" s="253" t="s">
        <v>62</v>
      </c>
      <c r="C9" s="15">
        <v>6.54534</v>
      </c>
      <c r="D9" s="15">
        <v>6.54534</v>
      </c>
      <c r="E9" s="15">
        <v>6.42534</v>
      </c>
      <c r="F9" s="15">
        <v>0.12</v>
      </c>
      <c r="G9" s="15"/>
    </row>
    <row r="10" ht="18" customHeight="1" spans="1:7">
      <c r="A10" s="253" t="s">
        <v>63</v>
      </c>
      <c r="B10" s="253" t="s">
        <v>64</v>
      </c>
      <c r="C10" s="15">
        <v>23.24656</v>
      </c>
      <c r="D10" s="15">
        <v>23.24656</v>
      </c>
      <c r="E10" s="15">
        <v>23.24656</v>
      </c>
      <c r="F10" s="15"/>
      <c r="G10" s="15"/>
    </row>
    <row r="11" ht="18" customHeight="1" spans="1:7">
      <c r="A11" s="253" t="s">
        <v>65</v>
      </c>
      <c r="B11" s="253" t="s">
        <v>66</v>
      </c>
      <c r="C11" s="15">
        <v>11.62328</v>
      </c>
      <c r="D11" s="15">
        <v>11.62328</v>
      </c>
      <c r="E11" s="15">
        <v>11.62328</v>
      </c>
      <c r="F11" s="15"/>
      <c r="G11" s="15"/>
    </row>
    <row r="12" ht="18" customHeight="1" spans="1:7">
      <c r="A12" s="13" t="s">
        <v>67</v>
      </c>
      <c r="B12" s="13" t="s">
        <v>68</v>
      </c>
      <c r="C12" s="15">
        <v>168.011662</v>
      </c>
      <c r="D12" s="15">
        <v>168.011662</v>
      </c>
      <c r="E12" s="15">
        <v>163.696042</v>
      </c>
      <c r="F12" s="15">
        <v>4.31562</v>
      </c>
      <c r="G12" s="15"/>
    </row>
    <row r="13" ht="18" customHeight="1" spans="1:7">
      <c r="A13" s="206" t="s">
        <v>69</v>
      </c>
      <c r="B13" s="206" t="s">
        <v>70</v>
      </c>
      <c r="C13" s="15">
        <v>162.03742</v>
      </c>
      <c r="D13" s="15">
        <v>162.03742</v>
      </c>
      <c r="E13" s="15">
        <v>157.7218</v>
      </c>
      <c r="F13" s="15">
        <v>4.31562</v>
      </c>
      <c r="G13" s="15"/>
    </row>
    <row r="14" ht="18" customHeight="1" spans="1:7">
      <c r="A14" s="253" t="s">
        <v>71</v>
      </c>
      <c r="B14" s="253" t="s">
        <v>72</v>
      </c>
      <c r="C14" s="15">
        <v>162.03742</v>
      </c>
      <c r="D14" s="15">
        <v>162.03742</v>
      </c>
      <c r="E14" s="15">
        <v>157.7218</v>
      </c>
      <c r="F14" s="15">
        <v>4.31562</v>
      </c>
      <c r="G14" s="15"/>
    </row>
    <row r="15" ht="18" customHeight="1" spans="1:7">
      <c r="A15" s="206" t="s">
        <v>73</v>
      </c>
      <c r="B15" s="206" t="s">
        <v>74</v>
      </c>
      <c r="C15" s="15">
        <v>5.974242</v>
      </c>
      <c r="D15" s="15">
        <v>5.974242</v>
      </c>
      <c r="E15" s="15">
        <v>5.974242</v>
      </c>
      <c r="F15" s="15"/>
      <c r="G15" s="15"/>
    </row>
    <row r="16" ht="18" customHeight="1" spans="1:7">
      <c r="A16" s="253" t="s">
        <v>75</v>
      </c>
      <c r="B16" s="253" t="s">
        <v>76</v>
      </c>
      <c r="C16" s="15">
        <v>5.833986</v>
      </c>
      <c r="D16" s="15">
        <v>5.833986</v>
      </c>
      <c r="E16" s="15">
        <v>5.833986</v>
      </c>
      <c r="F16" s="15"/>
      <c r="G16" s="15"/>
    </row>
    <row r="17" ht="18" customHeight="1" spans="1:7">
      <c r="A17" s="253" t="s">
        <v>77</v>
      </c>
      <c r="B17" s="253" t="s">
        <v>78</v>
      </c>
      <c r="C17" s="15">
        <v>0.140256</v>
      </c>
      <c r="D17" s="15">
        <v>0.140256</v>
      </c>
      <c r="E17" s="15">
        <v>0.140256</v>
      </c>
      <c r="F17" s="15"/>
      <c r="G17" s="15"/>
    </row>
    <row r="18" ht="18" customHeight="1" spans="1:7">
      <c r="A18" s="13" t="s">
        <v>79</v>
      </c>
      <c r="B18" s="13" t="s">
        <v>80</v>
      </c>
      <c r="C18" s="15">
        <v>16.83072</v>
      </c>
      <c r="D18" s="15">
        <v>16.83072</v>
      </c>
      <c r="E18" s="15">
        <v>16.83072</v>
      </c>
      <c r="F18" s="15"/>
      <c r="G18" s="15"/>
    </row>
    <row r="19" ht="18" customHeight="1" spans="1:7">
      <c r="A19" s="206" t="s">
        <v>81</v>
      </c>
      <c r="B19" s="206" t="s">
        <v>82</v>
      </c>
      <c r="C19" s="15">
        <v>16.83072</v>
      </c>
      <c r="D19" s="15">
        <v>16.83072</v>
      </c>
      <c r="E19" s="15">
        <v>16.83072</v>
      </c>
      <c r="F19" s="15"/>
      <c r="G19" s="15"/>
    </row>
    <row r="20" ht="18" customHeight="1" spans="1:7">
      <c r="A20" s="253" t="s">
        <v>83</v>
      </c>
      <c r="B20" s="253" t="s">
        <v>84</v>
      </c>
      <c r="C20" s="15">
        <v>16.83072</v>
      </c>
      <c r="D20" s="15">
        <v>16.83072</v>
      </c>
      <c r="E20" s="15">
        <v>16.83072</v>
      </c>
      <c r="F20" s="15"/>
      <c r="G20" s="15"/>
    </row>
    <row r="21" ht="18" customHeight="1" spans="1:7">
      <c r="A21" s="254" t="s">
        <v>85</v>
      </c>
      <c r="B21" s="255" t="s">
        <v>85</v>
      </c>
      <c r="C21" s="15">
        <v>226.257562</v>
      </c>
      <c r="D21" s="15">
        <v>226.257562</v>
      </c>
      <c r="E21" s="15">
        <v>221.821942</v>
      </c>
      <c r="F21" s="15">
        <v>4.43562</v>
      </c>
      <c r="G21" s="15"/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5"/>
  <sheetViews>
    <sheetView showGridLines="0" showZeros="0" workbookViewId="0">
      <selection activeCell="P8" sqref="P8:P34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222"/>
      <c r="D1" s="223"/>
      <c r="K1" s="223"/>
      <c r="L1" s="223"/>
      <c r="M1" s="223"/>
      <c r="Q1" s="223"/>
      <c r="W1" s="240"/>
      <c r="X1" s="240"/>
      <c r="Y1" s="240"/>
      <c r="Z1" s="67" t="s">
        <v>108</v>
      </c>
    </row>
    <row r="2" ht="39" customHeight="1" spans="1:26">
      <c r="A2" s="224" t="s">
        <v>109</v>
      </c>
      <c r="B2" s="224"/>
      <c r="C2" s="224"/>
      <c r="D2" s="224"/>
      <c r="E2" s="224"/>
      <c r="F2" s="224"/>
      <c r="G2" s="224"/>
      <c r="H2" s="224"/>
      <c r="I2" s="224"/>
      <c r="J2" s="224"/>
      <c r="K2" s="224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44"/>
    </row>
    <row r="3" ht="19.5" customHeight="1" spans="1:26">
      <c r="A3" s="225" t="str">
        <f>"单位名称："&amp;"罗平县鲁布革卫生院"</f>
        <v>单位名称：罗平县鲁布革卫生院</v>
      </c>
      <c r="D3" s="223"/>
      <c r="K3" s="223"/>
      <c r="L3" s="223"/>
      <c r="M3" s="223"/>
      <c r="Q3" s="223"/>
      <c r="W3" s="142"/>
      <c r="X3" s="142"/>
      <c r="Y3" s="142"/>
      <c r="Z3" s="142" t="s">
        <v>2</v>
      </c>
    </row>
    <row r="4" ht="19.5" customHeight="1" spans="1:26">
      <c r="A4" s="226" t="s">
        <v>4</v>
      </c>
      <c r="B4" s="226"/>
      <c r="C4" s="226"/>
      <c r="D4" s="226"/>
      <c r="E4" s="226"/>
      <c r="F4" s="226"/>
      <c r="G4" s="226"/>
      <c r="H4" s="226"/>
      <c r="I4" s="226"/>
      <c r="J4" s="226"/>
      <c r="K4" s="226"/>
      <c r="L4" s="226"/>
      <c r="M4" s="226"/>
      <c r="N4" s="226" t="s">
        <v>4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6"/>
      <c r="Z4" s="226"/>
    </row>
    <row r="5" ht="21.75" customHeight="1" spans="1:26">
      <c r="A5" s="227" t="s">
        <v>110</v>
      </c>
      <c r="B5" s="228"/>
      <c r="C5" s="227"/>
      <c r="D5" s="226" t="s">
        <v>29</v>
      </c>
      <c r="E5" s="226" t="s">
        <v>32</v>
      </c>
      <c r="F5" s="226"/>
      <c r="G5" s="226"/>
      <c r="H5" s="226" t="s">
        <v>33</v>
      </c>
      <c r="I5" s="226"/>
      <c r="J5" s="226"/>
      <c r="K5" s="226" t="s">
        <v>34</v>
      </c>
      <c r="L5" s="226"/>
      <c r="M5" s="226"/>
      <c r="N5" s="227" t="s">
        <v>111</v>
      </c>
      <c r="O5" s="228"/>
      <c r="P5" s="227"/>
      <c r="Q5" s="226" t="s">
        <v>29</v>
      </c>
      <c r="R5" s="241" t="s">
        <v>32</v>
      </c>
      <c r="S5" s="242"/>
      <c r="T5" s="243"/>
      <c r="U5" s="241" t="s">
        <v>33</v>
      </c>
      <c r="V5" s="242"/>
      <c r="W5" s="226"/>
      <c r="X5" s="226" t="s">
        <v>34</v>
      </c>
      <c r="Y5" s="226"/>
      <c r="Z5" s="243"/>
    </row>
    <row r="6" ht="17.25" customHeight="1" spans="1:26">
      <c r="A6" s="229" t="s">
        <v>112</v>
      </c>
      <c r="B6" s="229" t="s">
        <v>113</v>
      </c>
      <c r="C6" s="229" t="s">
        <v>47</v>
      </c>
      <c r="D6" s="226"/>
      <c r="E6" s="226" t="s">
        <v>31</v>
      </c>
      <c r="F6" s="226" t="s">
        <v>48</v>
      </c>
      <c r="G6" s="226" t="s">
        <v>49</v>
      </c>
      <c r="H6" s="226" t="s">
        <v>31</v>
      </c>
      <c r="I6" s="226" t="s">
        <v>48</v>
      </c>
      <c r="J6" s="226" t="s">
        <v>49</v>
      </c>
      <c r="K6" s="226" t="s">
        <v>31</v>
      </c>
      <c r="L6" s="226" t="s">
        <v>48</v>
      </c>
      <c r="M6" s="226" t="s">
        <v>49</v>
      </c>
      <c r="N6" s="229" t="s">
        <v>112</v>
      </c>
      <c r="O6" s="229" t="s">
        <v>113</v>
      </c>
      <c r="P6" s="229" t="s">
        <v>47</v>
      </c>
      <c r="Q6" s="226"/>
      <c r="R6" s="226" t="s">
        <v>31</v>
      </c>
      <c r="S6" s="226" t="s">
        <v>48</v>
      </c>
      <c r="T6" s="226" t="s">
        <v>49</v>
      </c>
      <c r="U6" s="226" t="s">
        <v>31</v>
      </c>
      <c r="V6" s="226" t="s">
        <v>48</v>
      </c>
      <c r="W6" s="226" t="s">
        <v>49</v>
      </c>
      <c r="X6" s="226" t="s">
        <v>31</v>
      </c>
      <c r="Y6" s="226" t="s">
        <v>48</v>
      </c>
      <c r="Z6" s="245" t="s">
        <v>49</v>
      </c>
    </row>
    <row r="7" customHeight="1" spans="1:26">
      <c r="A7" s="230" t="s">
        <v>102</v>
      </c>
      <c r="B7" s="230" t="s">
        <v>103</v>
      </c>
      <c r="C7" s="230" t="s">
        <v>104</v>
      </c>
      <c r="D7" s="230" t="s">
        <v>105</v>
      </c>
      <c r="E7" s="231" t="s">
        <v>106</v>
      </c>
      <c r="F7" s="231" t="s">
        <v>107</v>
      </c>
      <c r="G7" s="231" t="s">
        <v>114</v>
      </c>
      <c r="H7" s="231" t="s">
        <v>115</v>
      </c>
      <c r="I7" s="231" t="s">
        <v>116</v>
      </c>
      <c r="J7" s="231" t="s">
        <v>117</v>
      </c>
      <c r="K7" s="231" t="s">
        <v>118</v>
      </c>
      <c r="L7" s="231" t="s">
        <v>119</v>
      </c>
      <c r="M7" s="231" t="s">
        <v>120</v>
      </c>
      <c r="N7" s="231" t="s">
        <v>121</v>
      </c>
      <c r="O7" s="231" t="s">
        <v>122</v>
      </c>
      <c r="P7" s="231" t="s">
        <v>123</v>
      </c>
      <c r="Q7" s="231" t="s">
        <v>124</v>
      </c>
      <c r="R7" s="231" t="s">
        <v>125</v>
      </c>
      <c r="S7" s="231" t="s">
        <v>126</v>
      </c>
      <c r="T7" s="231" t="s">
        <v>127</v>
      </c>
      <c r="U7" s="231" t="s">
        <v>128</v>
      </c>
      <c r="V7" s="231" t="s">
        <v>129</v>
      </c>
      <c r="W7" s="231" t="s">
        <v>130</v>
      </c>
      <c r="X7" s="231" t="s">
        <v>131</v>
      </c>
      <c r="Y7" s="246">
        <v>25</v>
      </c>
      <c r="Z7" s="247">
        <v>26</v>
      </c>
    </row>
    <row r="8" ht="17.25" customHeight="1" spans="1:26">
      <c r="A8" s="232" t="s">
        <v>132</v>
      </c>
      <c r="B8" s="232"/>
      <c r="C8" s="232" t="s">
        <v>133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134</v>
      </c>
      <c r="O8" s="13"/>
      <c r="P8" s="237" t="s">
        <v>135</v>
      </c>
      <c r="Q8" s="15">
        <v>215.396602</v>
      </c>
      <c r="R8" s="15">
        <v>215.396602</v>
      </c>
      <c r="S8" s="15">
        <v>215.396602</v>
      </c>
      <c r="T8" s="15"/>
      <c r="U8" s="15"/>
      <c r="V8" s="15"/>
      <c r="W8" s="15"/>
      <c r="X8" s="15"/>
      <c r="Y8" s="15"/>
      <c r="Z8" s="15"/>
    </row>
    <row r="9" ht="17.25" customHeight="1" spans="1:26">
      <c r="A9" s="233"/>
      <c r="B9" s="233" t="s">
        <v>136</v>
      </c>
      <c r="C9" s="233" t="s">
        <v>137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206"/>
      <c r="O9" s="206" t="s">
        <v>136</v>
      </c>
      <c r="P9" s="238" t="s">
        <v>138</v>
      </c>
      <c r="Q9" s="15">
        <v>60.42</v>
      </c>
      <c r="R9" s="15">
        <v>60.42</v>
      </c>
      <c r="S9" s="15">
        <v>60.42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33"/>
      <c r="B10" s="233" t="s">
        <v>139</v>
      </c>
      <c r="C10" s="233" t="s">
        <v>140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06"/>
      <c r="O10" s="206" t="s">
        <v>139</v>
      </c>
      <c r="P10" s="238" t="s">
        <v>141</v>
      </c>
      <c r="Q10" s="15">
        <v>48.3768</v>
      </c>
      <c r="R10" s="15">
        <v>48.3768</v>
      </c>
      <c r="S10" s="15">
        <v>48.3768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232" t="s">
        <v>142</v>
      </c>
      <c r="B11" s="232"/>
      <c r="C11" s="232" t="s">
        <v>143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06"/>
      <c r="O11" s="206" t="s">
        <v>144</v>
      </c>
      <c r="P11" s="238" t="s">
        <v>145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233"/>
      <c r="B12" s="233" t="s">
        <v>136</v>
      </c>
      <c r="C12" s="233" t="s">
        <v>146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06"/>
      <c r="O12" s="206" t="s">
        <v>147</v>
      </c>
      <c r="P12" s="238" t="s">
        <v>148</v>
      </c>
      <c r="Q12" s="15">
        <v>45.145</v>
      </c>
      <c r="R12" s="15">
        <v>45.145</v>
      </c>
      <c r="S12" s="15">
        <v>45.145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232" t="s">
        <v>149</v>
      </c>
      <c r="B13" s="232"/>
      <c r="C13" s="232" t="s">
        <v>150</v>
      </c>
      <c r="D13" s="15">
        <v>219.832222</v>
      </c>
      <c r="E13" s="15">
        <v>219.832222</v>
      </c>
      <c r="F13" s="15">
        <v>219.832222</v>
      </c>
      <c r="G13" s="15"/>
      <c r="H13" s="15"/>
      <c r="I13" s="15"/>
      <c r="J13" s="15"/>
      <c r="K13" s="15"/>
      <c r="L13" s="15"/>
      <c r="M13" s="15"/>
      <c r="N13" s="206"/>
      <c r="O13" s="206" t="s">
        <v>151</v>
      </c>
      <c r="P13" s="238" t="s">
        <v>152</v>
      </c>
      <c r="Q13" s="15">
        <v>23.24656</v>
      </c>
      <c r="R13" s="15">
        <v>23.24656</v>
      </c>
      <c r="S13" s="15">
        <v>23.24656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33"/>
      <c r="B14" s="233" t="s">
        <v>136</v>
      </c>
      <c r="C14" s="233" t="s">
        <v>135</v>
      </c>
      <c r="D14" s="15">
        <v>215.396602</v>
      </c>
      <c r="E14" s="15">
        <v>215.396602</v>
      </c>
      <c r="F14" s="15">
        <v>215.396602</v>
      </c>
      <c r="G14" s="15"/>
      <c r="H14" s="15"/>
      <c r="I14" s="15"/>
      <c r="J14" s="15"/>
      <c r="K14" s="15"/>
      <c r="L14" s="15"/>
      <c r="M14" s="15"/>
      <c r="N14" s="206"/>
      <c r="O14" s="206" t="s">
        <v>153</v>
      </c>
      <c r="P14" s="238" t="s">
        <v>154</v>
      </c>
      <c r="Q14" s="15">
        <v>11.62328</v>
      </c>
      <c r="R14" s="15">
        <v>11.62328</v>
      </c>
      <c r="S14" s="15">
        <v>11.62328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33"/>
      <c r="B15" s="233" t="s">
        <v>139</v>
      </c>
      <c r="C15" s="233" t="s">
        <v>155</v>
      </c>
      <c r="D15" s="15">
        <v>4.43562</v>
      </c>
      <c r="E15" s="15">
        <v>4.43562</v>
      </c>
      <c r="F15" s="15">
        <v>4.43562</v>
      </c>
      <c r="G15" s="15"/>
      <c r="H15" s="15"/>
      <c r="I15" s="15"/>
      <c r="J15" s="15"/>
      <c r="K15" s="15"/>
      <c r="L15" s="15"/>
      <c r="M15" s="15"/>
      <c r="N15" s="206"/>
      <c r="O15" s="206" t="s">
        <v>117</v>
      </c>
      <c r="P15" s="238" t="s">
        <v>156</v>
      </c>
      <c r="Q15" s="15">
        <v>5.833986</v>
      </c>
      <c r="R15" s="15">
        <v>5.833986</v>
      </c>
      <c r="S15" s="15">
        <v>5.833986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232" t="s">
        <v>157</v>
      </c>
      <c r="B16" s="232"/>
      <c r="C16" s="232" t="s">
        <v>158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06"/>
      <c r="O16" s="206" t="s">
        <v>119</v>
      </c>
      <c r="P16" s="238" t="s">
        <v>159</v>
      </c>
      <c r="Q16" s="15">
        <v>0.140256</v>
      </c>
      <c r="R16" s="15">
        <v>0.140256</v>
      </c>
      <c r="S16" s="15">
        <v>0.140256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33"/>
      <c r="B17" s="233" t="s">
        <v>136</v>
      </c>
      <c r="C17" s="233" t="s">
        <v>160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06"/>
      <c r="O17" s="206" t="s">
        <v>120</v>
      </c>
      <c r="P17" s="238" t="s">
        <v>84</v>
      </c>
      <c r="Q17" s="15">
        <v>16.83072</v>
      </c>
      <c r="R17" s="15">
        <v>16.83072</v>
      </c>
      <c r="S17" s="15">
        <v>16.83072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232" t="s">
        <v>161</v>
      </c>
      <c r="B18" s="232"/>
      <c r="C18" s="232" t="s">
        <v>162</v>
      </c>
      <c r="D18" s="15">
        <v>6.42534</v>
      </c>
      <c r="E18" s="15">
        <v>6.42534</v>
      </c>
      <c r="F18" s="15">
        <v>6.42534</v>
      </c>
      <c r="G18" s="15"/>
      <c r="H18" s="15"/>
      <c r="I18" s="15"/>
      <c r="J18" s="15"/>
      <c r="K18" s="15"/>
      <c r="L18" s="15"/>
      <c r="M18" s="15"/>
      <c r="N18" s="206"/>
      <c r="O18" s="206" t="s">
        <v>163</v>
      </c>
      <c r="P18" s="238" t="s">
        <v>164</v>
      </c>
      <c r="Q18" s="15">
        <v>3.78</v>
      </c>
      <c r="R18" s="15">
        <v>3.78</v>
      </c>
      <c r="S18" s="15">
        <v>3.78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233"/>
      <c r="B19" s="233" t="s">
        <v>136</v>
      </c>
      <c r="C19" s="233" t="s">
        <v>165</v>
      </c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3" t="s">
        <v>166</v>
      </c>
      <c r="O19" s="13"/>
      <c r="P19" s="237" t="s">
        <v>155</v>
      </c>
      <c r="Q19" s="15">
        <v>4.43562</v>
      </c>
      <c r="R19" s="15">
        <v>4.43562</v>
      </c>
      <c r="S19" s="15">
        <v>4.43562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233"/>
      <c r="B20" s="233" t="s">
        <v>167</v>
      </c>
      <c r="C20" s="233" t="s">
        <v>168</v>
      </c>
      <c r="D20" s="15">
        <v>6.42534</v>
      </c>
      <c r="E20" s="15">
        <v>6.42534</v>
      </c>
      <c r="F20" s="15">
        <v>6.42534</v>
      </c>
      <c r="G20" s="15"/>
      <c r="H20" s="15"/>
      <c r="I20" s="15"/>
      <c r="J20" s="15"/>
      <c r="K20" s="15"/>
      <c r="L20" s="15"/>
      <c r="M20" s="15"/>
      <c r="N20" s="206"/>
      <c r="O20" s="206" t="s">
        <v>139</v>
      </c>
      <c r="P20" s="238" t="s">
        <v>169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206"/>
      <c r="O21" s="206" t="s">
        <v>167</v>
      </c>
      <c r="P21" s="238" t="s">
        <v>170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206"/>
      <c r="O22" s="206" t="s">
        <v>171</v>
      </c>
      <c r="P22" s="238" t="s">
        <v>172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206"/>
      <c r="O23" s="206" t="s">
        <v>120</v>
      </c>
      <c r="P23" s="238" t="s">
        <v>173</v>
      </c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206"/>
      <c r="O24" s="206" t="s">
        <v>124</v>
      </c>
      <c r="P24" s="238" t="s">
        <v>174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206"/>
      <c r="O25" s="206" t="s">
        <v>175</v>
      </c>
      <c r="P25" s="238" t="s">
        <v>176</v>
      </c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206"/>
      <c r="O26" s="206" t="s">
        <v>177</v>
      </c>
      <c r="P26" s="238" t="s">
        <v>178</v>
      </c>
      <c r="Q26" s="15">
        <v>2.80512</v>
      </c>
      <c r="R26" s="15">
        <v>2.80512</v>
      </c>
      <c r="S26" s="15">
        <v>2.80512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206"/>
      <c r="O27" s="206" t="s">
        <v>179</v>
      </c>
      <c r="P27" s="238" t="s">
        <v>180</v>
      </c>
      <c r="Q27" s="15">
        <v>1.5105</v>
      </c>
      <c r="R27" s="15">
        <v>1.5105</v>
      </c>
      <c r="S27" s="15">
        <v>1.5105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206"/>
      <c r="O28" s="206" t="s">
        <v>181</v>
      </c>
      <c r="P28" s="238" t="s">
        <v>182</v>
      </c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206"/>
      <c r="O29" s="206" t="s">
        <v>163</v>
      </c>
      <c r="P29" s="238" t="s">
        <v>183</v>
      </c>
      <c r="Q29" s="15">
        <v>0.12</v>
      </c>
      <c r="R29" s="15">
        <v>0.12</v>
      </c>
      <c r="S29" s="15">
        <v>0.12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 t="s">
        <v>184</v>
      </c>
      <c r="O30" s="13"/>
      <c r="P30" s="237" t="s">
        <v>162</v>
      </c>
      <c r="Q30" s="15">
        <v>6.42534</v>
      </c>
      <c r="R30" s="15">
        <v>6.42534</v>
      </c>
      <c r="S30" s="15">
        <v>6.42534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206"/>
      <c r="O31" s="206" t="s">
        <v>139</v>
      </c>
      <c r="P31" s="238" t="s">
        <v>185</v>
      </c>
      <c r="Q31" s="15">
        <v>6.42534</v>
      </c>
      <c r="R31" s="15">
        <v>6.42534</v>
      </c>
      <c r="S31" s="15">
        <v>6.42534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206"/>
      <c r="O32" s="206" t="s">
        <v>153</v>
      </c>
      <c r="P32" s="238" t="s">
        <v>186</v>
      </c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 t="s">
        <v>187</v>
      </c>
      <c r="O33" s="13"/>
      <c r="P33" s="237" t="s">
        <v>188</v>
      </c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206"/>
      <c r="O34" s="206" t="s">
        <v>139</v>
      </c>
      <c r="P34" s="238" t="s">
        <v>189</v>
      </c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0.25" customHeight="1" spans="1:26">
      <c r="A35" s="234" t="s">
        <v>23</v>
      </c>
      <c r="B35" s="235"/>
      <c r="C35" s="236"/>
      <c r="D35" s="15">
        <v>226.257562</v>
      </c>
      <c r="E35" s="15">
        <v>226.257562</v>
      </c>
      <c r="F35" s="15">
        <v>226.257562</v>
      </c>
      <c r="G35" s="15"/>
      <c r="H35" s="15"/>
      <c r="I35" s="15"/>
      <c r="J35" s="15"/>
      <c r="K35" s="15"/>
      <c r="L35" s="15"/>
      <c r="M35" s="15"/>
      <c r="N35" s="239" t="s">
        <v>23</v>
      </c>
      <c r="O35" s="239"/>
      <c r="P35" s="239"/>
      <c r="Q35" s="15">
        <v>226.257562</v>
      </c>
      <c r="R35" s="15">
        <v>226.257562</v>
      </c>
      <c r="S35" s="15">
        <v>226.257562</v>
      </c>
      <c r="T35" s="15"/>
      <c r="U35" s="15"/>
      <c r="V35" s="15"/>
      <c r="W35" s="15"/>
      <c r="X35" s="15"/>
      <c r="Y35" s="15"/>
      <c r="Z35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5:C35"/>
    <mergeCell ref="N35:P35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14" sqref="B14"/>
    </sheetView>
  </sheetViews>
  <sheetFormatPr defaultColWidth="9.125" defaultRowHeight="14.25" customHeight="1" outlineLevelRow="7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216"/>
      <c r="B1" s="216"/>
      <c r="C1" s="95"/>
      <c r="F1" s="217" t="s">
        <v>190</v>
      </c>
    </row>
    <row r="2" ht="25.5" customHeight="1" spans="1:6">
      <c r="A2" s="218" t="s">
        <v>191</v>
      </c>
      <c r="B2" s="219"/>
      <c r="C2" s="219"/>
      <c r="D2" s="219"/>
      <c r="E2" s="219"/>
      <c r="F2" s="219"/>
    </row>
    <row r="3" ht="15.75" customHeight="1" spans="1:6">
      <c r="A3" s="4" t="str">
        <f>"单位名称："&amp;"罗平县鲁布革卫生院"</f>
        <v>单位名称：罗平县鲁布革卫生院</v>
      </c>
      <c r="B3" s="216"/>
      <c r="C3" s="95"/>
      <c r="D3"/>
      <c r="F3" s="323" t="s">
        <v>2</v>
      </c>
    </row>
    <row r="4" ht="19.5" customHeight="1" spans="1:6">
      <c r="A4" s="9" t="s">
        <v>192</v>
      </c>
      <c r="B4" s="10" t="s">
        <v>193</v>
      </c>
      <c r="C4" s="10" t="s">
        <v>194</v>
      </c>
      <c r="D4" s="10"/>
      <c r="E4" s="10"/>
      <c r="F4" s="10" t="s">
        <v>174</v>
      </c>
    </row>
    <row r="5" ht="19.5" customHeight="1" spans="1:6">
      <c r="A5" s="9"/>
      <c r="B5" s="10"/>
      <c r="C5" s="158" t="s">
        <v>31</v>
      </c>
      <c r="D5" s="158" t="s">
        <v>195</v>
      </c>
      <c r="E5" s="158" t="s">
        <v>196</v>
      </c>
      <c r="F5" s="10"/>
    </row>
    <row r="6" ht="18.75" customHeight="1" spans="1:6">
      <c r="A6" s="220">
        <v>1</v>
      </c>
      <c r="B6" s="220">
        <v>2</v>
      </c>
      <c r="C6" s="221">
        <v>3</v>
      </c>
      <c r="D6" s="220">
        <v>4</v>
      </c>
      <c r="E6" s="220">
        <v>5</v>
      </c>
      <c r="F6" s="220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s="21" t="s">
        <v>197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7"/>
  <sheetViews>
    <sheetView showZeros="0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95"/>
      <c r="D1" s="196"/>
      <c r="E1" s="196"/>
      <c r="F1" s="196"/>
      <c r="G1" s="196"/>
      <c r="H1" s="197"/>
      <c r="I1" s="197"/>
      <c r="K1" s="197"/>
      <c r="L1" s="197"/>
      <c r="M1" s="197"/>
      <c r="P1" s="197"/>
      <c r="T1" s="197"/>
      <c r="X1" s="195"/>
      <c r="Z1" s="67" t="s">
        <v>198</v>
      </c>
    </row>
    <row r="2" ht="26.25" customHeight="1" spans="1:26">
      <c r="A2" s="64" t="s">
        <v>199</v>
      </c>
      <c r="B2" s="64"/>
      <c r="C2" s="64"/>
      <c r="D2" s="64"/>
      <c r="E2" s="64"/>
      <c r="F2" s="64"/>
      <c r="G2" s="64"/>
      <c r="H2" s="64"/>
      <c r="I2" s="64"/>
      <c r="J2" s="3"/>
      <c r="K2" s="64"/>
      <c r="L2" s="64"/>
      <c r="M2" s="64"/>
      <c r="N2" s="3"/>
      <c r="O2" s="3"/>
      <c r="P2" s="64"/>
      <c r="Q2" s="3"/>
      <c r="R2" s="3"/>
      <c r="S2" s="3"/>
      <c r="T2" s="64"/>
      <c r="U2" s="64"/>
      <c r="V2" s="64"/>
      <c r="W2" s="64"/>
      <c r="X2" s="64"/>
      <c r="Y2" s="64"/>
      <c r="Z2" s="64"/>
    </row>
    <row r="3" ht="15" customHeight="1" spans="1:26">
      <c r="A3" s="4" t="str">
        <f>"单位名称："&amp;"罗平县鲁布革卫生院"</f>
        <v>单位名称：罗平县鲁布革卫生院</v>
      </c>
      <c r="B3" s="198"/>
      <c r="C3" s="198"/>
      <c r="D3" s="198"/>
      <c r="E3" s="198"/>
      <c r="F3" s="198"/>
      <c r="G3" s="198"/>
      <c r="H3" s="199"/>
      <c r="I3" s="199"/>
      <c r="J3" s="6"/>
      <c r="K3" s="199"/>
      <c r="L3" s="199"/>
      <c r="M3" s="199"/>
      <c r="N3" s="6"/>
      <c r="O3" s="6"/>
      <c r="P3" s="199"/>
      <c r="Q3" s="6"/>
      <c r="R3" s="6"/>
      <c r="S3" s="6"/>
      <c r="T3" s="199"/>
      <c r="X3" s="195"/>
      <c r="Z3" s="324" t="s">
        <v>2</v>
      </c>
    </row>
    <row r="4" ht="18" customHeight="1" spans="1:26">
      <c r="A4" s="200" t="s">
        <v>200</v>
      </c>
      <c r="B4" s="200" t="s">
        <v>201</v>
      </c>
      <c r="C4" s="200" t="s">
        <v>202</v>
      </c>
      <c r="D4" s="200" t="s">
        <v>203</v>
      </c>
      <c r="E4" s="200" t="s">
        <v>204</v>
      </c>
      <c r="F4" s="200" t="s">
        <v>205</v>
      </c>
      <c r="G4" s="200" t="s">
        <v>206</v>
      </c>
      <c r="H4" s="164" t="s">
        <v>207</v>
      </c>
      <c r="I4" s="164" t="s">
        <v>207</v>
      </c>
      <c r="J4" s="10"/>
      <c r="K4" s="164"/>
      <c r="L4" s="164"/>
      <c r="M4" s="164"/>
      <c r="N4" s="10"/>
      <c r="O4" s="10"/>
      <c r="P4" s="164"/>
      <c r="Q4" s="10"/>
      <c r="R4" s="10"/>
      <c r="S4" s="10"/>
      <c r="T4" s="213" t="s">
        <v>35</v>
      </c>
      <c r="U4" s="164" t="s">
        <v>36</v>
      </c>
      <c r="V4" s="164"/>
      <c r="W4" s="164"/>
      <c r="X4" s="164"/>
      <c r="Y4" s="164"/>
      <c r="Z4" s="164"/>
    </row>
    <row r="5" ht="18" customHeight="1" spans="1:26">
      <c r="A5" s="201"/>
      <c r="B5" s="202"/>
      <c r="C5" s="201"/>
      <c r="D5" s="201"/>
      <c r="E5" s="201"/>
      <c r="F5" s="201"/>
      <c r="G5" s="201"/>
      <c r="H5" s="164" t="s">
        <v>208</v>
      </c>
      <c r="I5" s="164" t="s">
        <v>32</v>
      </c>
      <c r="J5" s="10"/>
      <c r="K5" s="164"/>
      <c r="L5" s="164"/>
      <c r="M5" s="164"/>
      <c r="N5" s="10"/>
      <c r="O5" s="10"/>
      <c r="P5" s="164"/>
      <c r="Q5" s="10" t="s">
        <v>209</v>
      </c>
      <c r="R5" s="10"/>
      <c r="S5" s="10"/>
      <c r="T5" s="200" t="s">
        <v>35</v>
      </c>
      <c r="U5" s="164" t="s">
        <v>36</v>
      </c>
      <c r="V5" s="213" t="s">
        <v>37</v>
      </c>
      <c r="W5" s="164" t="s">
        <v>36</v>
      </c>
      <c r="X5" s="213" t="s">
        <v>39</v>
      </c>
      <c r="Y5" s="213" t="s">
        <v>40</v>
      </c>
      <c r="Z5" s="211" t="s">
        <v>41</v>
      </c>
    </row>
    <row r="6" customHeight="1" spans="1:26">
      <c r="A6" s="203"/>
      <c r="B6" s="203"/>
      <c r="C6" s="203"/>
      <c r="D6" s="203"/>
      <c r="E6" s="203"/>
      <c r="F6" s="203"/>
      <c r="G6" s="203"/>
      <c r="H6" s="203"/>
      <c r="I6" s="210" t="s">
        <v>210</v>
      </c>
      <c r="J6" s="211" t="s">
        <v>211</v>
      </c>
      <c r="K6" s="200" t="s">
        <v>212</v>
      </c>
      <c r="L6" s="200" t="s">
        <v>213</v>
      </c>
      <c r="M6" s="200" t="s">
        <v>214</v>
      </c>
      <c r="N6" s="200" t="s">
        <v>215</v>
      </c>
      <c r="O6" s="200" t="s">
        <v>33</v>
      </c>
      <c r="P6" s="200" t="s">
        <v>34</v>
      </c>
      <c r="Q6" s="200" t="s">
        <v>32</v>
      </c>
      <c r="R6" s="200" t="s">
        <v>33</v>
      </c>
      <c r="S6" s="200" t="s">
        <v>34</v>
      </c>
      <c r="T6" s="203"/>
      <c r="U6" s="200" t="s">
        <v>31</v>
      </c>
      <c r="V6" s="200" t="s">
        <v>37</v>
      </c>
      <c r="W6" s="200" t="s">
        <v>216</v>
      </c>
      <c r="X6" s="200" t="s">
        <v>39</v>
      </c>
      <c r="Y6" s="200" t="s">
        <v>40</v>
      </c>
      <c r="Z6" s="200" t="s">
        <v>41</v>
      </c>
    </row>
    <row r="7" ht="37.5" customHeight="1" spans="1:26">
      <c r="A7" s="204"/>
      <c r="B7" s="204"/>
      <c r="C7" s="204"/>
      <c r="D7" s="204"/>
      <c r="E7" s="204"/>
      <c r="F7" s="204"/>
      <c r="G7" s="204"/>
      <c r="H7" s="204"/>
      <c r="I7" s="124" t="s">
        <v>31</v>
      </c>
      <c r="J7" s="124" t="s">
        <v>217</v>
      </c>
      <c r="K7" s="212" t="s">
        <v>211</v>
      </c>
      <c r="L7" s="212" t="s">
        <v>213</v>
      </c>
      <c r="M7" s="212" t="s">
        <v>214</v>
      </c>
      <c r="N7" s="212" t="s">
        <v>215</v>
      </c>
      <c r="O7" s="212" t="s">
        <v>215</v>
      </c>
      <c r="P7" s="212" t="s">
        <v>215</v>
      </c>
      <c r="Q7" s="212" t="s">
        <v>213</v>
      </c>
      <c r="R7" s="212" t="s">
        <v>214</v>
      </c>
      <c r="S7" s="212" t="s">
        <v>215</v>
      </c>
      <c r="T7" s="212" t="s">
        <v>35</v>
      </c>
      <c r="U7" s="212" t="s">
        <v>31</v>
      </c>
      <c r="V7" s="212" t="s">
        <v>37</v>
      </c>
      <c r="W7" s="212" t="s">
        <v>216</v>
      </c>
      <c r="X7" s="212" t="s">
        <v>39</v>
      </c>
      <c r="Y7" s="212" t="s">
        <v>40</v>
      </c>
      <c r="Z7" s="212" t="s">
        <v>41</v>
      </c>
    </row>
    <row r="8" customHeight="1" spans="1:26">
      <c r="A8" s="193">
        <v>1</v>
      </c>
      <c r="B8" s="193">
        <v>2</v>
      </c>
      <c r="C8" s="193">
        <v>3</v>
      </c>
      <c r="D8" s="193">
        <v>4</v>
      </c>
      <c r="E8" s="193">
        <v>5</v>
      </c>
      <c r="F8" s="193">
        <v>6</v>
      </c>
      <c r="G8" s="193">
        <v>7</v>
      </c>
      <c r="H8" s="193">
        <v>8</v>
      </c>
      <c r="I8" s="193">
        <v>9</v>
      </c>
      <c r="J8" s="193">
        <v>10</v>
      </c>
      <c r="K8" s="193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  <c r="T8" s="193">
        <v>20</v>
      </c>
      <c r="U8" s="193">
        <v>21</v>
      </c>
      <c r="V8" s="193">
        <v>22</v>
      </c>
      <c r="W8" s="193">
        <v>23</v>
      </c>
      <c r="X8" s="193">
        <v>24</v>
      </c>
      <c r="Y8" s="214">
        <v>25</v>
      </c>
      <c r="Z8" s="215">
        <v>26</v>
      </c>
    </row>
    <row r="9" ht="21" customHeight="1" spans="1:26">
      <c r="A9" s="13" t="s">
        <v>43</v>
      </c>
      <c r="B9" s="205"/>
      <c r="C9" s="205"/>
      <c r="D9" s="205"/>
      <c r="E9" s="205"/>
      <c r="F9" s="205"/>
      <c r="G9" s="205"/>
      <c r="H9" s="15">
        <v>226.257562</v>
      </c>
      <c r="I9" s="15">
        <v>226.257562</v>
      </c>
      <c r="J9" s="15"/>
      <c r="K9" s="15"/>
      <c r="L9" s="15"/>
      <c r="M9" s="15"/>
      <c r="N9" s="15">
        <v>226.257562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206" t="s">
        <v>43</v>
      </c>
      <c r="B10" s="13" t="s">
        <v>218</v>
      </c>
      <c r="C10" s="13" t="s">
        <v>219</v>
      </c>
      <c r="D10" s="13" t="s">
        <v>71</v>
      </c>
      <c r="E10" s="13" t="s">
        <v>72</v>
      </c>
      <c r="F10" s="13" t="s">
        <v>220</v>
      </c>
      <c r="G10" s="13" t="s">
        <v>138</v>
      </c>
      <c r="H10" s="15">
        <v>60.42</v>
      </c>
      <c r="I10" s="15">
        <v>60.42</v>
      </c>
      <c r="J10" s="15"/>
      <c r="K10" s="15"/>
      <c r="L10" s="15"/>
      <c r="M10" s="15"/>
      <c r="N10" s="15">
        <v>60.42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206" t="s">
        <v>43</v>
      </c>
      <c r="B11" s="13" t="s">
        <v>218</v>
      </c>
      <c r="C11" s="13" t="s">
        <v>219</v>
      </c>
      <c r="D11" s="13" t="s">
        <v>71</v>
      </c>
      <c r="E11" s="13" t="s">
        <v>72</v>
      </c>
      <c r="F11" s="13" t="s">
        <v>221</v>
      </c>
      <c r="G11" s="13" t="s">
        <v>141</v>
      </c>
      <c r="H11" s="15">
        <v>38.7768</v>
      </c>
      <c r="I11" s="15">
        <v>38.7768</v>
      </c>
      <c r="J11" s="15"/>
      <c r="K11" s="15"/>
      <c r="L11" s="15"/>
      <c r="M11" s="15"/>
      <c r="N11" s="15">
        <v>38.7768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206" t="s">
        <v>43</v>
      </c>
      <c r="B12" s="13" t="s">
        <v>218</v>
      </c>
      <c r="C12" s="13" t="s">
        <v>219</v>
      </c>
      <c r="D12" s="13" t="s">
        <v>71</v>
      </c>
      <c r="E12" s="13" t="s">
        <v>72</v>
      </c>
      <c r="F12" s="13" t="s">
        <v>222</v>
      </c>
      <c r="G12" s="13" t="s">
        <v>148</v>
      </c>
      <c r="H12" s="15">
        <v>5.035</v>
      </c>
      <c r="I12" s="15">
        <v>5.035</v>
      </c>
      <c r="J12" s="15"/>
      <c r="K12" s="15"/>
      <c r="L12" s="15"/>
      <c r="M12" s="15"/>
      <c r="N12" s="15">
        <v>5.035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206" t="s">
        <v>43</v>
      </c>
      <c r="B13" s="13" t="s">
        <v>218</v>
      </c>
      <c r="C13" s="13" t="s">
        <v>219</v>
      </c>
      <c r="D13" s="13" t="s">
        <v>71</v>
      </c>
      <c r="E13" s="13" t="s">
        <v>72</v>
      </c>
      <c r="F13" s="13" t="s">
        <v>222</v>
      </c>
      <c r="G13" s="13" t="s">
        <v>148</v>
      </c>
      <c r="H13" s="15">
        <v>14.274</v>
      </c>
      <c r="I13" s="15">
        <v>14.274</v>
      </c>
      <c r="J13" s="15"/>
      <c r="K13" s="15"/>
      <c r="L13" s="15"/>
      <c r="M13" s="15"/>
      <c r="N13" s="15">
        <v>14.274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206" t="s">
        <v>43</v>
      </c>
      <c r="B14" s="13" t="s">
        <v>218</v>
      </c>
      <c r="C14" s="13" t="s">
        <v>219</v>
      </c>
      <c r="D14" s="13" t="s">
        <v>71</v>
      </c>
      <c r="E14" s="13" t="s">
        <v>72</v>
      </c>
      <c r="F14" s="13" t="s">
        <v>221</v>
      </c>
      <c r="G14" s="13" t="s">
        <v>141</v>
      </c>
      <c r="H14" s="15">
        <v>9.6</v>
      </c>
      <c r="I14" s="15">
        <v>9.6</v>
      </c>
      <c r="J14" s="15"/>
      <c r="K14" s="15"/>
      <c r="L14" s="15"/>
      <c r="M14" s="15"/>
      <c r="N14" s="15">
        <v>9.6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206" t="s">
        <v>43</v>
      </c>
      <c r="B15" s="13" t="s">
        <v>218</v>
      </c>
      <c r="C15" s="13" t="s">
        <v>219</v>
      </c>
      <c r="D15" s="13" t="s">
        <v>71</v>
      </c>
      <c r="E15" s="13" t="s">
        <v>72</v>
      </c>
      <c r="F15" s="13" t="s">
        <v>222</v>
      </c>
      <c r="G15" s="13" t="s">
        <v>148</v>
      </c>
      <c r="H15" s="15">
        <v>25.836</v>
      </c>
      <c r="I15" s="15">
        <v>25.836</v>
      </c>
      <c r="J15" s="15"/>
      <c r="K15" s="15"/>
      <c r="L15" s="15"/>
      <c r="M15" s="15"/>
      <c r="N15" s="15">
        <v>25.836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206" t="s">
        <v>43</v>
      </c>
      <c r="B16" s="13" t="s">
        <v>223</v>
      </c>
      <c r="C16" s="13" t="s">
        <v>140</v>
      </c>
      <c r="D16" s="13" t="s">
        <v>63</v>
      </c>
      <c r="E16" s="13" t="s">
        <v>64</v>
      </c>
      <c r="F16" s="13" t="s">
        <v>224</v>
      </c>
      <c r="G16" s="13" t="s">
        <v>152</v>
      </c>
      <c r="H16" s="15">
        <v>23.24656</v>
      </c>
      <c r="I16" s="15">
        <v>23.24656</v>
      </c>
      <c r="J16" s="15"/>
      <c r="K16" s="15"/>
      <c r="L16" s="15"/>
      <c r="M16" s="15"/>
      <c r="N16" s="15">
        <v>23.24656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206" t="s">
        <v>43</v>
      </c>
      <c r="B17" s="13" t="s">
        <v>225</v>
      </c>
      <c r="C17" s="13" t="s">
        <v>226</v>
      </c>
      <c r="D17" s="13" t="s">
        <v>65</v>
      </c>
      <c r="E17" s="13" t="s">
        <v>66</v>
      </c>
      <c r="F17" s="13" t="s">
        <v>227</v>
      </c>
      <c r="G17" s="13" t="s">
        <v>154</v>
      </c>
      <c r="H17" s="15">
        <v>11.62328</v>
      </c>
      <c r="I17" s="15">
        <v>11.62328</v>
      </c>
      <c r="J17" s="15"/>
      <c r="K17" s="15"/>
      <c r="L17" s="15"/>
      <c r="M17" s="15"/>
      <c r="N17" s="15">
        <v>11.62328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206" t="s">
        <v>43</v>
      </c>
      <c r="B18" s="13" t="s">
        <v>223</v>
      </c>
      <c r="C18" s="13" t="s">
        <v>140</v>
      </c>
      <c r="D18" s="13" t="s">
        <v>75</v>
      </c>
      <c r="E18" s="13" t="s">
        <v>76</v>
      </c>
      <c r="F18" s="13" t="s">
        <v>228</v>
      </c>
      <c r="G18" s="13" t="s">
        <v>156</v>
      </c>
      <c r="H18" s="15">
        <v>5.434398</v>
      </c>
      <c r="I18" s="15">
        <v>5.434398</v>
      </c>
      <c r="J18" s="15"/>
      <c r="K18" s="15"/>
      <c r="L18" s="15"/>
      <c r="M18" s="15"/>
      <c r="N18" s="15">
        <v>5.434398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206" t="s">
        <v>43</v>
      </c>
      <c r="B19" s="13" t="s">
        <v>223</v>
      </c>
      <c r="C19" s="13" t="s">
        <v>140</v>
      </c>
      <c r="D19" s="13" t="s">
        <v>77</v>
      </c>
      <c r="E19" s="13" t="s">
        <v>78</v>
      </c>
      <c r="F19" s="13" t="s">
        <v>229</v>
      </c>
      <c r="G19" s="13" t="s">
        <v>159</v>
      </c>
      <c r="H19" s="15">
        <v>0.140256</v>
      </c>
      <c r="I19" s="15">
        <v>0.140256</v>
      </c>
      <c r="J19" s="15"/>
      <c r="K19" s="15"/>
      <c r="L19" s="15"/>
      <c r="M19" s="15"/>
      <c r="N19" s="15">
        <v>0.140256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206" t="s">
        <v>43</v>
      </c>
      <c r="B20" s="13" t="s">
        <v>223</v>
      </c>
      <c r="C20" s="13" t="s">
        <v>140</v>
      </c>
      <c r="D20" s="13" t="s">
        <v>75</v>
      </c>
      <c r="E20" s="13" t="s">
        <v>76</v>
      </c>
      <c r="F20" s="13" t="s">
        <v>228</v>
      </c>
      <c r="G20" s="13" t="s">
        <v>156</v>
      </c>
      <c r="H20" s="15">
        <v>0.399588</v>
      </c>
      <c r="I20" s="15">
        <v>0.399588</v>
      </c>
      <c r="J20" s="15"/>
      <c r="K20" s="15"/>
      <c r="L20" s="15"/>
      <c r="M20" s="15"/>
      <c r="N20" s="15">
        <v>0.399588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206" t="s">
        <v>43</v>
      </c>
      <c r="B21" s="13" t="s">
        <v>230</v>
      </c>
      <c r="C21" s="13" t="s">
        <v>84</v>
      </c>
      <c r="D21" s="13" t="s">
        <v>83</v>
      </c>
      <c r="E21" s="13" t="s">
        <v>84</v>
      </c>
      <c r="F21" s="13" t="s">
        <v>231</v>
      </c>
      <c r="G21" s="13" t="s">
        <v>84</v>
      </c>
      <c r="H21" s="15">
        <v>16.83072</v>
      </c>
      <c r="I21" s="15">
        <v>16.83072</v>
      </c>
      <c r="J21" s="15"/>
      <c r="K21" s="15"/>
      <c r="L21" s="15"/>
      <c r="M21" s="15"/>
      <c r="N21" s="15">
        <v>16.83072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206" t="s">
        <v>43</v>
      </c>
      <c r="B22" s="13" t="s">
        <v>232</v>
      </c>
      <c r="C22" s="13" t="s">
        <v>178</v>
      </c>
      <c r="D22" s="13" t="s">
        <v>71</v>
      </c>
      <c r="E22" s="13" t="s">
        <v>72</v>
      </c>
      <c r="F22" s="13" t="s">
        <v>233</v>
      </c>
      <c r="G22" s="13" t="s">
        <v>178</v>
      </c>
      <c r="H22" s="15">
        <v>2.80512</v>
      </c>
      <c r="I22" s="15">
        <v>2.80512</v>
      </c>
      <c r="J22" s="15"/>
      <c r="K22" s="15"/>
      <c r="L22" s="15"/>
      <c r="M22" s="15"/>
      <c r="N22" s="15">
        <v>2.80512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206" t="s">
        <v>43</v>
      </c>
      <c r="B23" s="13" t="s">
        <v>234</v>
      </c>
      <c r="C23" s="13" t="s">
        <v>235</v>
      </c>
      <c r="D23" s="13" t="s">
        <v>71</v>
      </c>
      <c r="E23" s="13" t="s">
        <v>72</v>
      </c>
      <c r="F23" s="13" t="s">
        <v>236</v>
      </c>
      <c r="G23" s="13" t="s">
        <v>180</v>
      </c>
      <c r="H23" s="15">
        <v>1.5105</v>
      </c>
      <c r="I23" s="15">
        <v>1.5105</v>
      </c>
      <c r="J23" s="15"/>
      <c r="K23" s="15"/>
      <c r="L23" s="15"/>
      <c r="M23" s="15"/>
      <c r="N23" s="15">
        <v>1.5105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206" t="s">
        <v>43</v>
      </c>
      <c r="B24" s="13" t="s">
        <v>234</v>
      </c>
      <c r="C24" s="13" t="s">
        <v>235</v>
      </c>
      <c r="D24" s="13" t="s">
        <v>61</v>
      </c>
      <c r="E24" s="13" t="s">
        <v>62</v>
      </c>
      <c r="F24" s="13" t="s">
        <v>237</v>
      </c>
      <c r="G24" s="13" t="s">
        <v>183</v>
      </c>
      <c r="H24" s="15">
        <v>0.12</v>
      </c>
      <c r="I24" s="15">
        <v>0.12</v>
      </c>
      <c r="J24" s="15"/>
      <c r="K24" s="15"/>
      <c r="L24" s="15"/>
      <c r="M24" s="15"/>
      <c r="N24" s="15">
        <v>0.12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206" t="s">
        <v>43</v>
      </c>
      <c r="B25" s="13" t="s">
        <v>238</v>
      </c>
      <c r="C25" s="13" t="s">
        <v>162</v>
      </c>
      <c r="D25" s="13" t="s">
        <v>61</v>
      </c>
      <c r="E25" s="13" t="s">
        <v>62</v>
      </c>
      <c r="F25" s="13" t="s">
        <v>239</v>
      </c>
      <c r="G25" s="13" t="s">
        <v>185</v>
      </c>
      <c r="H25" s="15">
        <v>6.42534</v>
      </c>
      <c r="I25" s="15">
        <v>6.42534</v>
      </c>
      <c r="J25" s="15"/>
      <c r="K25" s="15"/>
      <c r="L25" s="15"/>
      <c r="M25" s="15"/>
      <c r="N25" s="15">
        <v>6.42534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206" t="s">
        <v>43</v>
      </c>
      <c r="B26" s="13" t="s">
        <v>240</v>
      </c>
      <c r="C26" s="13" t="s">
        <v>241</v>
      </c>
      <c r="D26" s="13" t="s">
        <v>71</v>
      </c>
      <c r="E26" s="13" t="s">
        <v>72</v>
      </c>
      <c r="F26" s="13" t="s">
        <v>242</v>
      </c>
      <c r="G26" s="13" t="s">
        <v>164</v>
      </c>
      <c r="H26" s="15">
        <v>3.78</v>
      </c>
      <c r="I26" s="15">
        <v>3.78</v>
      </c>
      <c r="J26" s="15"/>
      <c r="K26" s="15"/>
      <c r="L26" s="15"/>
      <c r="M26" s="15"/>
      <c r="N26" s="15">
        <v>3.78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17.25" customHeight="1" spans="1:26">
      <c r="A27" s="207" t="s">
        <v>85</v>
      </c>
      <c r="B27" s="208"/>
      <c r="C27" s="208"/>
      <c r="D27" s="208"/>
      <c r="E27" s="208"/>
      <c r="F27" s="208"/>
      <c r="G27" s="209"/>
      <c r="H27" s="15">
        <v>226.257562</v>
      </c>
      <c r="I27" s="15">
        <v>226.257562</v>
      </c>
      <c r="J27" s="15"/>
      <c r="K27" s="15"/>
      <c r="L27" s="15"/>
      <c r="M27" s="15"/>
      <c r="N27" s="15">
        <v>226.257562</v>
      </c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7:G2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5"/>
  <sheetViews>
    <sheetView showZeros="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85"/>
      <c r="E1" s="1"/>
      <c r="F1" s="1"/>
      <c r="G1" s="1"/>
      <c r="H1" s="1"/>
      <c r="U1" s="185"/>
      <c r="W1" s="194" t="s">
        <v>243</v>
      </c>
    </row>
    <row r="2" ht="27.75" customHeight="1" spans="1:23">
      <c r="A2" s="3" t="s">
        <v>244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"单位名称："&amp;"罗平县鲁布革卫生院"</f>
        <v>单位名称：罗平县鲁布革卫生院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85"/>
      <c r="W3" s="322" t="s">
        <v>2</v>
      </c>
    </row>
    <row r="4" ht="21.75" customHeight="1" spans="1:23">
      <c r="A4" s="8" t="s">
        <v>245</v>
      </c>
      <c r="B4" s="9" t="s">
        <v>201</v>
      </c>
      <c r="C4" s="8" t="s">
        <v>202</v>
      </c>
      <c r="D4" s="8" t="s">
        <v>200</v>
      </c>
      <c r="E4" s="9" t="s">
        <v>203</v>
      </c>
      <c r="F4" s="9" t="s">
        <v>204</v>
      </c>
      <c r="G4" s="9" t="s">
        <v>246</v>
      </c>
      <c r="H4" s="9" t="s">
        <v>247</v>
      </c>
      <c r="I4" s="10" t="s">
        <v>29</v>
      </c>
      <c r="J4" s="10" t="s">
        <v>248</v>
      </c>
      <c r="K4" s="10"/>
      <c r="L4" s="10"/>
      <c r="M4" s="10"/>
      <c r="N4" s="10" t="s">
        <v>209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86"/>
      <c r="F5" s="186"/>
      <c r="G5" s="186"/>
      <c r="H5" s="186"/>
      <c r="I5" s="10"/>
      <c r="J5" s="191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86"/>
      <c r="R5" s="9" t="s">
        <v>31</v>
      </c>
      <c r="S5" s="9" t="s">
        <v>37</v>
      </c>
      <c r="T5" s="9" t="s">
        <v>216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92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171" t="s">
        <v>31</v>
      </c>
      <c r="K7" s="171" t="s">
        <v>249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87">
        <v>1</v>
      </c>
      <c r="B8" s="187">
        <v>2</v>
      </c>
      <c r="C8" s="187">
        <v>3</v>
      </c>
      <c r="D8" s="187">
        <v>4</v>
      </c>
      <c r="E8" s="187">
        <v>5</v>
      </c>
      <c r="F8" s="187">
        <v>6</v>
      </c>
      <c r="G8" s="187">
        <v>7</v>
      </c>
      <c r="H8" s="187">
        <v>8</v>
      </c>
      <c r="I8" s="187">
        <v>9</v>
      </c>
      <c r="J8" s="187">
        <v>10</v>
      </c>
      <c r="K8" s="187">
        <v>11</v>
      </c>
      <c r="L8" s="193">
        <v>12</v>
      </c>
      <c r="M8" s="193">
        <v>13</v>
      </c>
      <c r="N8" s="193">
        <v>14</v>
      </c>
      <c r="O8" s="193">
        <v>15</v>
      </c>
      <c r="P8" s="193">
        <v>16</v>
      </c>
      <c r="Q8" s="193">
        <v>17</v>
      </c>
      <c r="R8" s="193">
        <v>18</v>
      </c>
      <c r="S8" s="193">
        <v>19</v>
      </c>
      <c r="T8" s="193">
        <v>20</v>
      </c>
      <c r="U8" s="187">
        <v>21</v>
      </c>
      <c r="V8" s="187">
        <v>22</v>
      </c>
      <c r="W8" s="187">
        <v>23</v>
      </c>
    </row>
    <row r="9" ht="21" customHeight="1" spans="1:23">
      <c r="A9" s="14"/>
      <c r="B9" s="14"/>
      <c r="C9" s="13" t="s">
        <v>250</v>
      </c>
      <c r="D9" s="14"/>
      <c r="E9" s="14"/>
      <c r="F9" s="14"/>
      <c r="G9" s="14"/>
      <c r="H9" s="14"/>
      <c r="I9" s="15">
        <v>5</v>
      </c>
      <c r="J9" s="15"/>
      <c r="K9" s="15"/>
      <c r="L9" s="15"/>
      <c r="M9" s="15"/>
      <c r="N9" s="15"/>
      <c r="O9" s="15"/>
      <c r="P9" s="15"/>
      <c r="Q9" s="15"/>
      <c r="R9" s="15">
        <v>5</v>
      </c>
      <c r="S9" s="15">
        <v>5</v>
      </c>
      <c r="T9" s="15"/>
      <c r="U9" s="15"/>
      <c r="V9" s="15"/>
      <c r="W9" s="15"/>
    </row>
    <row r="10" ht="23.25" customHeight="1" spans="1:23">
      <c r="A10" s="13" t="s">
        <v>251</v>
      </c>
      <c r="B10" s="13" t="s">
        <v>252</v>
      </c>
      <c r="C10" s="13" t="s">
        <v>250</v>
      </c>
      <c r="D10" s="13" t="s">
        <v>43</v>
      </c>
      <c r="E10" s="13" t="s">
        <v>71</v>
      </c>
      <c r="F10" s="13" t="s">
        <v>72</v>
      </c>
      <c r="G10" s="13" t="s">
        <v>253</v>
      </c>
      <c r="H10" s="13" t="s">
        <v>174</v>
      </c>
      <c r="I10" s="15">
        <v>3</v>
      </c>
      <c r="J10" s="15"/>
      <c r="K10" s="15"/>
      <c r="L10" s="15"/>
      <c r="M10" s="15"/>
      <c r="N10" s="15"/>
      <c r="O10" s="15"/>
      <c r="P10" s="15"/>
      <c r="Q10" s="15"/>
      <c r="R10" s="15">
        <v>3</v>
      </c>
      <c r="S10" s="15">
        <v>3</v>
      </c>
      <c r="T10" s="15"/>
      <c r="U10" s="15"/>
      <c r="V10" s="15"/>
      <c r="W10" s="15"/>
    </row>
    <row r="11" ht="23.25" customHeight="1" spans="1:23">
      <c r="A11" s="13" t="s">
        <v>251</v>
      </c>
      <c r="B11" s="13" t="s">
        <v>252</v>
      </c>
      <c r="C11" s="13" t="s">
        <v>250</v>
      </c>
      <c r="D11" s="13" t="s">
        <v>43</v>
      </c>
      <c r="E11" s="13" t="s">
        <v>71</v>
      </c>
      <c r="F11" s="13" t="s">
        <v>72</v>
      </c>
      <c r="G11" s="13" t="s">
        <v>254</v>
      </c>
      <c r="H11" s="13" t="s">
        <v>182</v>
      </c>
      <c r="I11" s="15">
        <v>2</v>
      </c>
      <c r="J11" s="15"/>
      <c r="K11" s="15"/>
      <c r="L11" s="15"/>
      <c r="M11" s="15"/>
      <c r="N11" s="15"/>
      <c r="O11" s="15"/>
      <c r="P11" s="13"/>
      <c r="Q11" s="15"/>
      <c r="R11" s="15">
        <v>2</v>
      </c>
      <c r="S11" s="15">
        <v>2</v>
      </c>
      <c r="T11" s="15"/>
      <c r="U11" s="15"/>
      <c r="V11" s="15"/>
      <c r="W11" s="15"/>
    </row>
    <row r="12" ht="23.25" customHeight="1" spans="1:23">
      <c r="A12" s="13"/>
      <c r="B12" s="13"/>
      <c r="C12" s="13" t="s">
        <v>255</v>
      </c>
      <c r="D12" s="13"/>
      <c r="E12" s="13"/>
      <c r="F12" s="13"/>
      <c r="G12" s="13"/>
      <c r="H12" s="13"/>
      <c r="I12" s="15">
        <v>10</v>
      </c>
      <c r="J12" s="15"/>
      <c r="K12" s="15"/>
      <c r="L12" s="15"/>
      <c r="M12" s="15"/>
      <c r="N12" s="15"/>
      <c r="O12" s="15"/>
      <c r="P12" s="13"/>
      <c r="Q12" s="15"/>
      <c r="R12" s="15">
        <v>10</v>
      </c>
      <c r="S12" s="15">
        <v>10</v>
      </c>
      <c r="T12" s="15"/>
      <c r="U12" s="15"/>
      <c r="V12" s="15"/>
      <c r="W12" s="15"/>
    </row>
    <row r="13" ht="23.25" customHeight="1" spans="1:23">
      <c r="A13" s="13" t="s">
        <v>251</v>
      </c>
      <c r="B13" s="13" t="s">
        <v>256</v>
      </c>
      <c r="C13" s="13" t="s">
        <v>255</v>
      </c>
      <c r="D13" s="13" t="s">
        <v>43</v>
      </c>
      <c r="E13" s="13" t="s">
        <v>71</v>
      </c>
      <c r="F13" s="13" t="s">
        <v>72</v>
      </c>
      <c r="G13" s="13" t="s">
        <v>257</v>
      </c>
      <c r="H13" s="13" t="s">
        <v>173</v>
      </c>
      <c r="I13" s="15">
        <v>3</v>
      </c>
      <c r="J13" s="15"/>
      <c r="K13" s="15"/>
      <c r="L13" s="15"/>
      <c r="M13" s="15"/>
      <c r="N13" s="15"/>
      <c r="O13" s="15"/>
      <c r="P13" s="13"/>
      <c r="Q13" s="15"/>
      <c r="R13" s="15">
        <v>3</v>
      </c>
      <c r="S13" s="15">
        <v>3</v>
      </c>
      <c r="T13" s="15"/>
      <c r="U13" s="15"/>
      <c r="V13" s="15"/>
      <c r="W13" s="15"/>
    </row>
    <row r="14" ht="23.25" customHeight="1" spans="1:23">
      <c r="A14" s="13" t="s">
        <v>251</v>
      </c>
      <c r="B14" s="13" t="s">
        <v>256</v>
      </c>
      <c r="C14" s="13" t="s">
        <v>255</v>
      </c>
      <c r="D14" s="13" t="s">
        <v>43</v>
      </c>
      <c r="E14" s="13" t="s">
        <v>71</v>
      </c>
      <c r="F14" s="13" t="s">
        <v>72</v>
      </c>
      <c r="G14" s="13" t="s">
        <v>258</v>
      </c>
      <c r="H14" s="13" t="s">
        <v>189</v>
      </c>
      <c r="I14" s="15">
        <v>7</v>
      </c>
      <c r="J14" s="15"/>
      <c r="K14" s="15"/>
      <c r="L14" s="15"/>
      <c r="M14" s="15"/>
      <c r="N14" s="15"/>
      <c r="O14" s="15"/>
      <c r="P14" s="13"/>
      <c r="Q14" s="15"/>
      <c r="R14" s="15">
        <v>7</v>
      </c>
      <c r="S14" s="15">
        <v>7</v>
      </c>
      <c r="T14" s="15"/>
      <c r="U14" s="15"/>
      <c r="V14" s="15"/>
      <c r="W14" s="15"/>
    </row>
    <row r="15" ht="18.75" customHeight="1" spans="1:23">
      <c r="A15" s="188" t="s">
        <v>85</v>
      </c>
      <c r="B15" s="189"/>
      <c r="C15" s="189"/>
      <c r="D15" s="189"/>
      <c r="E15" s="189"/>
      <c r="F15" s="189"/>
      <c r="G15" s="189"/>
      <c r="H15" s="190"/>
      <c r="I15" s="15">
        <v>15</v>
      </c>
      <c r="J15" s="15"/>
      <c r="K15" s="15"/>
      <c r="L15" s="15"/>
      <c r="M15" s="15"/>
      <c r="N15" s="15"/>
      <c r="O15" s="15"/>
      <c r="P15" s="15"/>
      <c r="Q15" s="15"/>
      <c r="R15" s="15">
        <v>15</v>
      </c>
      <c r="S15" s="15">
        <v>15</v>
      </c>
      <c r="T15" s="15"/>
      <c r="U15" s="15"/>
      <c r="V15" s="15"/>
      <c r="W15" s="15"/>
    </row>
  </sheetData>
  <mergeCells count="28">
    <mergeCell ref="A2:W2"/>
    <mergeCell ref="A3:H3"/>
    <mergeCell ref="J4:M4"/>
    <mergeCell ref="N4:P4"/>
    <mergeCell ref="R4:W4"/>
    <mergeCell ref="A15:H15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ComeMLight,</cp:lastModifiedBy>
  <dcterms:created xsi:type="dcterms:W3CDTF">2024-03-03T17:29:00Z</dcterms:created>
  <dcterms:modified xsi:type="dcterms:W3CDTF">2024-09-03T02:24:46Z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DC85CC0AC59A46F9AE5BBCDD7DE4FBE4_13</vt:lpwstr>
  </property>
  <property fmtid="{D5CDD505-2E9C-101B-9397-08002B2CF9AE}" pid="3" name="KSOProductBuildVer">
    <vt:lpwstr>2052-12.1.0.17827</vt:lpwstr>
  </property>
</Properties>
</file>