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98" firstSheet="12" activeTab="14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<sst xmlns="http://schemas.openxmlformats.org/spreadsheetml/2006/main" count="365">
  <si>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</si>
  <si>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</si>
  <si>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</si>
  <si>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</si>
  <si>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</si>
  <si>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</si>
  <si>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</si>
  <si>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</si>
  <si>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</si>
  <si>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</si>
  <si>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</si>
  <si>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</si>
  <si>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</si>
  <si>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</si>
  <si>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</si>
  <si>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</si>
  <si>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</si>
  <si>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</si>
  <si>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</si>
  <si>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</si>
  <si>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</si>
  <si>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</si>
  <si>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</si>
  <si>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</si>
  <si>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</si>
  <si>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</si>
  <si>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</si>
  <si>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</si>
  <si>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</si>
  <si>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</si>
  <si>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</si>
  <si>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</si>
  <si>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</si>
  <si>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</si>
  <si>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</si>
  <si>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</si>
  <si>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</si>
  <si>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</si>
  <si>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</si>
  <si>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</si>
  <si>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</si>
  <si>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</si>
  <si>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</si>
  <si>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罗平县罗雄街道中心学校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</si>
  <si>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</si>
  <si>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</si>
  <si>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</si>
  <si>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</si>
  <si>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</si>
  <si>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</si>
  <si>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</si>
  <si>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</si>
  <si>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</si>
  <si>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</si>
  <si>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</si>
  <si>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</si>
  <si>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</si>
  <si>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</si>
  <si>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</si>
  <si>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</si>
  <si>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</si>
  <si>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</si>
  <si>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</si>
  <si>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</si>
  <si>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</si>
  <si>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</si>
  <si>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</si>
  <si>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</si>
  <si>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</si>
  <si>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</si>
  <si>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</si>
  <si>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</si>
  <si>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</si>
  <si>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</si>
  <si>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</si>
  <si>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</si>
  <si>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</si>
  <si>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</si>
  <si>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</si>
  <si>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</si>
  <si>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</si>
  <si>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</si>
  <si>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</si>
  <si>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</si>
  <si>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</si>
  <si>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</si>
  <si>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</si>
  <si>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</si>
  <si>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</si>
  <si>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</si>
  <si>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</si>
  <si>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</si>
  <si>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</si>
  <si>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</si>
  <si>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</si>
  <si>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</si>
  <si>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</si>
  <si>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</si>
  <si>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</si>
  <si>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</si>
  <si>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</si>
  <si>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</si>
  <si>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</si>
  <si>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</si>
  <si>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</si>
  <si>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</si>
  <si>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</si>
  <si>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</si>
  <si>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</si>
  <si>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</si>
  <si>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</si>
  <si>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</si>
  <si>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</si>
  <si>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</si>
  <si>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</si>
  <si>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</si>
  <si>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</si>
  <si>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</si>
  <si>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</si>
  <si>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</si>
  <si>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</si>
  <si>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</si>
  <si>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</si>
  <si>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</si>
  <si>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</si>
  <si>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</si>
  <si>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</si>
  <si>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</si>
  <si>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</si>
  <si>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</si>
  <si>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</si>
  <si>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</si>
  <si>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</si>
  <si>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</si>
  <si>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</si>
  <si>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</si>
  <si>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</si>
  <si>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</si>
  <si>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</si>
  <si>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</si>
  <si>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</si>
  <si>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</si>
  <si>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</si>
  <si>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</si>
  <si>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</si>
  <si>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</si>
  <si>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</si>
  <si>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</si>
  <si>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</si>
  <si>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</si>
  <si>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</si>
  <si>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</si>
  <si>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</si>
  <si>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</si>
  <si>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</si>
  <si>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</si>
  <si>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</si>
  <si>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</si>
  <si>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</si>
  <si>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培训费</t>
  </si>
  <si>
    <t>09</t>
  </si>
  <si>
    <t>职业年金缴费</t>
  </si>
  <si>
    <t>06</t>
  </si>
  <si>
    <t>公务接待费</t>
  </si>
  <si>
    <t>职工基本医疗保险缴费</t>
  </si>
  <si>
    <t>99</t>
  </si>
  <si>
    <t>其他商品和服务支出</t>
  </si>
  <si>
    <t>其他社会保障缴费</t>
  </si>
  <si>
    <t>505</t>
  </si>
  <si>
    <t>对事业单位经常性补助</t>
  </si>
  <si>
    <t>302</t>
  </si>
  <si>
    <t>商品和服务支出</t>
  </si>
  <si>
    <t>办公费</t>
  </si>
  <si>
    <t>509</t>
  </si>
  <si>
    <t>对个人和家庭的补助</t>
  </si>
  <si>
    <t>社会福利和救助</t>
  </si>
  <si>
    <t>05</t>
  </si>
  <si>
    <t>离退休费</t>
  </si>
  <si>
    <t>28</t>
  </si>
  <si>
    <t>工会经费</t>
  </si>
  <si>
    <t>29</t>
  </si>
  <si>
    <t>福利费</t>
  </si>
  <si>
    <t>39</t>
  </si>
  <si>
    <t>其他交通费用</t>
  </si>
  <si>
    <t>303</t>
  </si>
  <si>
    <t>离休费</t>
  </si>
  <si>
    <t>退休费</t>
  </si>
  <si>
    <t>生活补助</t>
  </si>
  <si>
    <t>奖励金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</si>
  <si>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</si>
  <si>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</si>
  <si>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</si>
  <si>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</si>
  <si>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</si>
  <si>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</si>
  <si>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</si>
  <si>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说明：罗平县罗雄街道中心学校2024年无一般公共预算“三公”经费支出，故此表为空。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</si>
  <si>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</si>
  <si>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</si>
  <si>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</si>
  <si>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</si>
  <si>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</si>
  <si>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</si>
  <si>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</si>
  <si>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</si>
  <si>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</si>
  <si>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</si>
  <si>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</si>
  <si>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</si>
  <si>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</si>
  <si>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</si>
  <si>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</si>
  <si>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</si>
  <si>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</si>
  <si>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</si>
  <si>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</si>
  <si>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</si>
  <si>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530324210000000001899</t>
  </si>
  <si>
    <t>事业人员工资支出</t>
  </si>
  <si>
    <t>30101</t>
  </si>
  <si>
    <t>30102</t>
  </si>
  <si>
    <t>30107</t>
  </si>
  <si>
    <t>30103</t>
  </si>
  <si>
    <t>530324210000000001900</t>
  </si>
  <si>
    <t>30108</t>
  </si>
  <si>
    <t>530324210000000001901</t>
  </si>
  <si>
    <t>社会保障缴费（职业年金缴费）</t>
  </si>
  <si>
    <t>30109</t>
  </si>
  <si>
    <t>30110</t>
  </si>
  <si>
    <t>30112</t>
  </si>
  <si>
    <t>530324210000000001903</t>
  </si>
  <si>
    <t>30113</t>
  </si>
  <si>
    <t>530324210000000001906</t>
  </si>
  <si>
    <t>30228</t>
  </si>
  <si>
    <t>530324210000000001907</t>
  </si>
  <si>
    <t>一般公用经费</t>
  </si>
  <si>
    <t>30229</t>
  </si>
  <si>
    <t>30299</t>
  </si>
  <si>
    <t>530324210000000001904</t>
  </si>
  <si>
    <t>30301</t>
  </si>
  <si>
    <t>30302</t>
  </si>
  <si>
    <t>530324231100001653278</t>
  </si>
  <si>
    <t>遗属补助</t>
  </si>
  <si>
    <t>30305</t>
  </si>
  <si>
    <t>530324231100001653465</t>
  </si>
  <si>
    <t>离岗退养人员经费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</si>
  <si>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</si>
  <si>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</si>
  <si>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</si>
  <si>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</si>
  <si>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</si>
  <si>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</si>
  <si>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</si>
  <si>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</si>
  <si>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</si>
  <si>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530324231100001130156</t>
  </si>
  <si>
    <t>30201</t>
  </si>
  <si>
    <t>30216</t>
  </si>
  <si>
    <t>30217</t>
  </si>
  <si>
    <t>30309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</si>
  <si>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</si>
  <si>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</si>
  <si>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</si>
  <si>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</si>
  <si>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</si>
  <si>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</si>
  <si>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</si>
  <si>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</si>
  <si>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</si>
  <si>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</si>
  <si>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</si>
  <si>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</si>
  <si>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罗平县财政局关于推进单位资金预算指标核算管理改革工作</t>
  </si>
  <si>
    <t>产出指标</t>
  </si>
  <si>
    <t>时效指标</t>
  </si>
  <si>
    <t>支付执行率</t>
  </si>
  <si>
    <t>=</t>
  </si>
  <si>
    <t>100</t>
  </si>
  <si>
    <t>%</t>
  </si>
  <si>
    <t>定性指标</t>
  </si>
  <si>
    <t>效益指标</t>
  </si>
  <si>
    <t>社会效益指标</t>
  </si>
  <si>
    <t>保障学校运转</t>
  </si>
  <si>
    <t>满意度指标</t>
  </si>
  <si>
    <t>服务对象满意度指标</t>
  </si>
  <si>
    <t>学生满意度</t>
  </si>
  <si>
    <t>98</t>
  </si>
  <si>
    <t>预算05-3表</t>
  </si>
  <si>
    <t>项目支出绩效目标表（另文下达）</t>
  </si>
  <si>
    <t>罗平县罗雄中心学校无项目支出（另文下达）预算支出，故此表为空。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</si>
  <si>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</si>
  <si>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</si>
  <si>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</si>
  <si>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</si>
  <si>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</si>
  <si>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说明：罗平县罗雄街道中心学校无政府性基金预算支出，故此表为空。</t>
  </si>
  <si>
    <t>国有资本经营预算支出预算表</t>
  </si>
  <si>
    <t>本年国有资本经营预算支出</t>
  </si>
  <si>
    <t>说明：罗平县罗雄街道中心学校无国有资本经营预算支出，故此表为空。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</si>
  <si>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</si>
  <si>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</si>
  <si>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</si>
  <si>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</si>
  <si>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</si>
  <si>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</si>
  <si>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</si>
  <si>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</si>
  <si>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</si>
  <si>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</si>
  <si>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</si>
  <si>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说明：罗平县罗雄街道中心学校无部门政府采购预算支出，故此表为空。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</si>
  <si>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</si>
  <si>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</si>
  <si>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</si>
  <si>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</si>
  <si>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</si>
  <si>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</si>
  <si>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</si>
  <si>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</si>
  <si>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</si>
  <si>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</si>
  <si>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说明：罗平县罗雄街道中心学校无政府购买服务预算支出，故此表为空。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</si>
  <si>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</si>
  <si>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</si>
  <si>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</si>
  <si>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</si>
  <si>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</si>
  <si>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</si>
  <si>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</si>
  <si>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</si>
  <si>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</si>
  <si>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</si>
  <si>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</si>
  <si>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</si>
  <si>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</si>
  <si>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</si>
  <si>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</si>
  <si>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</si>
  <si>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</si>
  <si>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</si>
  <si>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说明：罗平县罗雄街道中心学校无县对下转移支付预算，故此表为空。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</si>
  <si>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</si>
  <si>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</si>
  <si>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</si>
  <si>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</si>
  <si>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</si>
  <si>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</si>
  <si>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</si>
  <si>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</si>
  <si>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</si>
  <si>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</si>
  <si>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</si>
  <si>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说明：罗平县罗雄街道中心学校2024年无上级补助项目预算支出，故此表为空。</t>
  </si>
  <si>
    <t>预算12表</t>
  </si>
  <si>
    <t>上级补助项目支出预算表</t>
  </si>
  <si>
    <t>上级补助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</si>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</sst>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\-#,##0.00;;@"/>
    <numFmt numFmtId="177" formatCode="yyyy/mm/dd\ hh:mm:ss"/>
    <numFmt numFmtId="178" formatCode="yyyy/mm/dd"/>
    <numFmt numFmtId="179" formatCode="#,##0;\-#,##0;;@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32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9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</borders>
  <cellStyleXfs count="28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6" fillId="6" borderId="15" applyNumberFormat="0" applyAlignment="0" applyProtection="0">
      <alignment vertical="center"/>
    </xf>
    <xf numFmtId="0" fontId="4" fillId="0" borderId="3">
      <alignment horizontal="center" vertical="center"/>
      <protection locked="0"/>
    </xf>
    <xf numFmtId="0" fontId="28" fillId="0" borderId="0">
      <alignment horizontal="center" vertical="center"/>
    </xf>
    <xf numFmtId="44" fontId="0" fillId="0" borderId="0" applyFont="0" applyFill="0" applyBorder="0" applyAlignment="0" applyProtection="0">
      <alignment vertical="center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6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177" fontId="44" fillId="0" borderId="1">
      <alignment horizontal="right" vertical="center"/>
    </xf>
    <xf numFmtId="0" fontId="4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4" fillId="0" borderId="0" applyNumberFormat="0" applyFill="0" applyBorder="0" applyAlignment="0" applyProtection="0">
      <alignment vertical="center"/>
    </xf>
    <xf numFmtId="4" fontId="46" fillId="0" borderId="1">
      <alignment horizontal="right" vertical="center"/>
      <protection locked="0"/>
    </xf>
    <xf numFmtId="4" fontId="3" fillId="0" borderId="11">
      <alignment horizontal="right" vertical="center"/>
    </xf>
    <xf numFmtId="0" fontId="4" fillId="0" borderId="9">
      <alignment horizontal="center" vertical="center" wrapText="1"/>
      <protection locked="0"/>
    </xf>
    <xf numFmtId="0" fontId="3" fillId="0" borderId="10">
      <alignment horizontal="left" vertical="center"/>
    </xf>
    <xf numFmtId="9" fontId="0" fillId="0" borderId="0" applyFont="0" applyFill="0" applyBorder="0" applyAlignment="0" applyProtection="0">
      <alignment vertical="center"/>
    </xf>
    <xf numFmtId="178" fontId="44" fillId="0" borderId="1">
      <alignment horizontal="right" vertical="center"/>
    </xf>
    <xf numFmtId="4" fontId="46" fillId="0" borderId="11">
      <alignment horizontal="right" vertical="center"/>
    </xf>
    <xf numFmtId="0" fontId="3" fillId="0" borderId="1">
      <alignment horizontal="right" vertical="center"/>
    </xf>
    <xf numFmtId="0" fontId="48" fillId="0" borderId="0" applyNumberFormat="0" applyFill="0" applyBorder="0" applyAlignment="0" applyProtection="0">
      <alignment vertical="center"/>
    </xf>
    <xf numFmtId="0" fontId="3" fillId="0" borderId="7">
      <alignment horizontal="left" vertical="center"/>
      <protection locked="0"/>
    </xf>
    <xf numFmtId="0" fontId="0" fillId="18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/>
    <xf numFmtId="0" fontId="4" fillId="0" borderId="1">
      <alignment vertical="center" wrapText="1"/>
    </xf>
    <xf numFmtId="0" fontId="4" fillId="0" borderId="10">
      <alignment horizontal="center" vertical="center"/>
      <protection locked="0"/>
    </xf>
    <xf numFmtId="0" fontId="30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top"/>
    </xf>
    <xf numFmtId="0" fontId="43" fillId="0" borderId="17" applyNumberFormat="0" applyFill="0" applyAlignment="0" applyProtection="0">
      <alignment vertical="center"/>
    </xf>
    <xf numFmtId="0" fontId="4" fillId="0" borderId="3">
      <alignment horizontal="center" vertical="center"/>
    </xf>
    <xf numFmtId="0" fontId="41" fillId="0" borderId="17" applyNumberFormat="0" applyFill="0" applyAlignment="0" applyProtection="0">
      <alignment vertical="center"/>
    </xf>
    <xf numFmtId="4" fontId="3" fillId="0" borderId="10">
      <alignment horizontal="right" vertical="center"/>
      <protection locked="0"/>
    </xf>
    <xf numFmtId="0" fontId="1" fillId="0" borderId="10">
      <alignment horizontal="center" vertical="center"/>
      <protection locked="0"/>
    </xf>
    <xf numFmtId="0" fontId="30" fillId="2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38" fillId="10" borderId="15" applyNumberFormat="0" applyAlignment="0" applyProtection="0">
      <alignment vertical="center"/>
    </xf>
    <xf numFmtId="0" fontId="1" fillId="0" borderId="0">
      <alignment vertical="center"/>
    </xf>
    <xf numFmtId="0" fontId="40" fillId="14" borderId="16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" fillId="0" borderId="0">
      <alignment horizontal="right" vertical="center"/>
    </xf>
    <xf numFmtId="0" fontId="30" fillId="3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52" fillId="27" borderId="0" applyNumberFormat="0" applyBorder="0" applyAlignment="0" applyProtection="0">
      <alignment vertical="center"/>
    </xf>
    <xf numFmtId="0" fontId="45" fillId="0" borderId="0">
      <alignment vertical="top"/>
      <protection locked="0"/>
    </xf>
    <xf numFmtId="0" fontId="35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37" fillId="29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37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" fillId="0" borderId="6">
      <alignment horizontal="left" vertical="center"/>
    </xf>
    <xf numFmtId="0" fontId="30" fillId="17" borderId="0" applyNumberFormat="0" applyBorder="0" applyAlignment="0" applyProtection="0">
      <alignment vertical="center"/>
    </xf>
    <xf numFmtId="0" fontId="51" fillId="0" borderId="6">
      <alignment horizontal="center" vertical="center"/>
    </xf>
    <xf numFmtId="0" fontId="7" fillId="0" borderId="0">
      <alignment horizontal="center" vertical="center"/>
    </xf>
    <xf numFmtId="0" fontId="37" fillId="1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3" fontId="1" fillId="0" borderId="5">
      <alignment horizontal="center" vertical="center"/>
    </xf>
    <xf numFmtId="0" fontId="3" fillId="0" borderId="7">
      <alignment horizontal="right" vertical="center"/>
      <protection locked="0"/>
    </xf>
    <xf numFmtId="0" fontId="1" fillId="0" borderId="1"/>
    <xf numFmtId="0" fontId="46" fillId="0" borderId="4">
      <alignment horizontal="center" vertical="center"/>
    </xf>
    <xf numFmtId="3" fontId="1" fillId="0" borderId="1">
      <alignment horizontal="center" vertical="center"/>
    </xf>
    <xf numFmtId="0" fontId="46" fillId="0" borderId="4">
      <alignment horizontal="center" vertical="center"/>
      <protection locked="0"/>
    </xf>
    <xf numFmtId="0" fontId="9" fillId="0" borderId="1">
      <alignment horizontal="center" vertical="center"/>
    </xf>
    <xf numFmtId="0" fontId="1" fillId="0" borderId="0"/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8" fillId="0" borderId="0">
      <alignment horizontal="center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1">
      <alignment horizontal="right" vertical="center"/>
      <protection locked="0"/>
    </xf>
    <xf numFmtId="4" fontId="46" fillId="0" borderId="1">
      <alignment horizontal="right" vertical="center"/>
    </xf>
    <xf numFmtId="0" fontId="1" fillId="0" borderId="12">
      <alignment horizontal="center" vertical="center" wrapText="1"/>
    </xf>
    <xf numFmtId="0" fontId="45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7">
      <alignment horizontal="center" vertical="center" wrapText="1"/>
    </xf>
    <xf numFmtId="0" fontId="1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vertical="top"/>
      <protection locked="0"/>
    </xf>
    <xf numFmtId="49" fontId="4" fillId="0" borderId="7">
      <alignment horizontal="center" vertical="center" wrapText="1"/>
    </xf>
    <xf numFmtId="0" fontId="3" fillId="0" borderId="0">
      <alignment horizontal="left" vertical="center"/>
    </xf>
    <xf numFmtId="0" fontId="3" fillId="0" borderId="10">
      <alignment horizontal="right" vertical="center"/>
      <protection locked="0"/>
    </xf>
    <xf numFmtId="0" fontId="1" fillId="0" borderId="4">
      <alignment horizontal="center" vertical="center"/>
      <protection locked="0"/>
    </xf>
    <xf numFmtId="0" fontId="3" fillId="0" borderId="0">
      <alignment horizontal="right" wrapText="1"/>
      <protection locked="0"/>
    </xf>
    <xf numFmtId="3" fontId="1" fillId="0" borderId="4">
      <alignment horizontal="center" vertical="center"/>
    </xf>
    <xf numFmtId="0" fontId="4" fillId="0" borderId="4">
      <alignment horizontal="center" vertical="center"/>
      <protection locked="0"/>
    </xf>
    <xf numFmtId="0" fontId="1" fillId="0" borderId="8">
      <alignment horizontal="center" vertical="center" wrapText="1"/>
    </xf>
    <xf numFmtId="4" fontId="3" fillId="0" borderId="4">
      <alignment horizontal="right" vertical="center"/>
      <protection locked="0"/>
    </xf>
    <xf numFmtId="0" fontId="3" fillId="0" borderId="10">
      <alignment horizontal="right" vertical="center"/>
    </xf>
    <xf numFmtId="3" fontId="1" fillId="0" borderId="10">
      <alignment horizontal="center" vertical="center"/>
    </xf>
    <xf numFmtId="0" fontId="51" fillId="0" borderId="7">
      <alignment horizontal="center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9">
      <alignment horizontal="center" vertical="center" wrapText="1"/>
    </xf>
    <xf numFmtId="0" fontId="4" fillId="0" borderId="4">
      <alignment horizontal="center" vertical="center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179" fontId="44" fillId="0" borderId="1">
      <alignment horizontal="right" vertical="center"/>
    </xf>
    <xf numFmtId="176" fontId="44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8">
      <alignment horizontal="center" vertical="center"/>
    </xf>
    <xf numFmtId="176" fontId="44" fillId="0" borderId="1">
      <alignment horizontal="right" vertical="center"/>
    </xf>
    <xf numFmtId="0" fontId="4" fillId="0" borderId="7">
      <alignment horizontal="center" vertical="center" wrapText="1"/>
    </xf>
    <xf numFmtId="10" fontId="44" fillId="0" borderId="1">
      <alignment horizontal="right" vertical="center"/>
    </xf>
    <xf numFmtId="49" fontId="44" fillId="0" borderId="1">
      <alignment horizontal="left" vertical="center" wrapText="1"/>
    </xf>
    <xf numFmtId="49" fontId="1" fillId="0" borderId="0"/>
    <xf numFmtId="0" fontId="9" fillId="0" borderId="0">
      <alignment vertical="top"/>
    </xf>
    <xf numFmtId="0" fontId="4" fillId="0" borderId="0">
      <alignment horizontal="right" wrapText="1"/>
    </xf>
    <xf numFmtId="21" fontId="44" fillId="0" borderId="1">
      <alignment horizontal="right" vertical="center"/>
    </xf>
    <xf numFmtId="0" fontId="23" fillId="0" borderId="0">
      <alignment horizontal="center" vertical="center"/>
    </xf>
    <xf numFmtId="0" fontId="4" fillId="0" borderId="0">
      <protection locked="0"/>
    </xf>
    <xf numFmtId="0" fontId="4" fillId="0" borderId="20">
      <alignment horizontal="center" vertical="center" wrapText="1"/>
    </xf>
    <xf numFmtId="0" fontId="1" fillId="0" borderId="0"/>
    <xf numFmtId="0" fontId="7" fillId="0" borderId="0">
      <alignment horizontal="center" vertical="center"/>
      <protection locked="0"/>
    </xf>
    <xf numFmtId="49" fontId="4" fillId="0" borderId="1">
      <alignment horizontal="center" vertical="center"/>
    </xf>
    <xf numFmtId="0" fontId="4" fillId="0" borderId="0">
      <alignment horizontal="right" vertical="center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4" fillId="0" borderId="5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3" fontId="4" fillId="0" borderId="10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1" fillId="0" borderId="10">
      <alignment horizontal="center" vertical="top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7">
      <alignment horizontal="center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/>
    </xf>
    <xf numFmtId="0" fontId="4" fillId="0" borderId="10">
      <alignment horizontal="center" vertical="center"/>
    </xf>
    <xf numFmtId="0" fontId="3" fillId="0" borderId="0">
      <alignment horizontal="right"/>
    </xf>
    <xf numFmtId="0" fontId="1" fillId="0" borderId="0"/>
    <xf numFmtId="0" fontId="1" fillId="0" borderId="10">
      <alignment horizontal="center" vertical="center" wrapText="1"/>
    </xf>
    <xf numFmtId="49" fontId="1" fillId="0" borderId="0">
      <protection locked="0"/>
    </xf>
    <xf numFmtId="0" fontId="1" fillId="0" borderId="8">
      <alignment horizontal="center" vertical="center" wrapText="1"/>
    </xf>
    <xf numFmtId="3" fontId="4" fillId="0" borderId="10">
      <alignment horizontal="center" vertical="center"/>
      <protection locked="0"/>
    </xf>
    <xf numFmtId="0" fontId="1" fillId="0" borderId="0">
      <alignment vertical="top"/>
      <protection locked="0"/>
    </xf>
    <xf numFmtId="3" fontId="4" fillId="0" borderId="10">
      <alignment horizontal="center" vertical="center"/>
    </xf>
    <xf numFmtId="0" fontId="3" fillId="0" borderId="6">
      <alignment horizontal="left" vertical="center"/>
      <protection locked="0"/>
    </xf>
    <xf numFmtId="0" fontId="1" fillId="0" borderId="8">
      <alignment horizontal="center" vertical="center"/>
    </xf>
    <xf numFmtId="0" fontId="3" fillId="0" borderId="0">
      <alignment horizontal="left" vertical="center" wrapText="1"/>
      <protection locked="0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27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0" fontId="1" fillId="0" borderId="0">
      <alignment vertical="center"/>
    </xf>
    <xf numFmtId="49" fontId="4" fillId="0" borderId="2">
      <alignment horizontal="center" vertical="center" wrapText="1"/>
      <protection locked="0"/>
    </xf>
    <xf numFmtId="0" fontId="7" fillId="0" borderId="0">
      <alignment horizontal="center" vertical="center" wrapText="1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left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 wrapText="1"/>
    </xf>
    <xf numFmtId="0" fontId="1" fillId="0" borderId="7">
      <alignment horizontal="center" vertical="center"/>
      <protection locked="0"/>
    </xf>
    <xf numFmtId="0" fontId="3" fillId="0" borderId="1">
      <alignment vertical="center" wrapText="1"/>
    </xf>
    <xf numFmtId="0" fontId="1" fillId="0" borderId="0">
      <alignment horizontal="right"/>
    </xf>
    <xf numFmtId="0" fontId="3" fillId="0" borderId="1">
      <alignment horizontal="center" vertical="center" wrapText="1"/>
      <protection locked="0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7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8">
      <alignment horizontal="center" vertical="center" wrapText="1"/>
      <protection locked="0"/>
    </xf>
    <xf numFmtId="0" fontId="3" fillId="0" borderId="12">
      <alignment horizontal="left" vertical="center"/>
    </xf>
    <xf numFmtId="0" fontId="4" fillId="0" borderId="20">
      <alignment horizontal="center" vertical="center"/>
    </xf>
    <xf numFmtId="0" fontId="4" fillId="0" borderId="8">
      <alignment horizontal="center" vertical="center" wrapText="1"/>
    </xf>
    <xf numFmtId="0" fontId="4" fillId="0" borderId="11">
      <alignment horizontal="center" vertical="center" wrapText="1"/>
      <protection locked="0"/>
    </xf>
    <xf numFmtId="0" fontId="1" fillId="0" borderId="0">
      <alignment horizontal="center" wrapText="1"/>
    </xf>
    <xf numFmtId="0" fontId="20" fillId="0" borderId="5">
      <alignment horizontal="center" vertical="center" wrapText="1"/>
    </xf>
    <xf numFmtId="0" fontId="19" fillId="0" borderId="0">
      <alignment horizontal="center" vertical="center" wrapText="1"/>
    </xf>
    <xf numFmtId="0" fontId="20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51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1">
      <alignment horizontal="center" vertical="center"/>
    </xf>
    <xf numFmtId="0" fontId="10" fillId="0" borderId="0">
      <alignment horizontal="right"/>
      <protection locked="0"/>
    </xf>
  </cellStyleXfs>
  <cellXfs count="270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4" applyFont="1" applyBorder="1">
      <alignment horizontal="center" vertical="center"/>
    </xf>
    <xf numFmtId="0" fontId="1" fillId="0" borderId="1" xfId="175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158" applyFont="1" applyBorder="1">
      <alignment horizontal="center" vertical="center" wrapText="1"/>
      <protection locked="0"/>
    </xf>
    <xf numFmtId="0" fontId="3" fillId="0" borderId="1" xfId="160" applyFont="1" applyBorder="1">
      <alignment horizontal="left" vertical="center" wrapText="1"/>
      <protection locked="0"/>
    </xf>
    <xf numFmtId="0" fontId="3" fillId="0" borderId="1" xfId="168" applyFont="1" applyBorder="1">
      <alignment horizontal="left" vertical="center" wrapText="1"/>
      <protection locked="0"/>
    </xf>
    <xf numFmtId="49" fontId="1" fillId="0" borderId="0" xfId="161" applyNumberFormat="1" applyFont="1" applyBorder="1"/>
    <xf numFmtId="0" fontId="2" fillId="0" borderId="0" xfId="172" applyFont="1" applyBorder="1">
      <alignment horizontal="center" vertical="center"/>
    </xf>
    <xf numFmtId="0" fontId="4" fillId="0" borderId="0" xfId="159" applyFont="1" applyBorder="1">
      <alignment horizontal="left" vertical="center"/>
    </xf>
    <xf numFmtId="0" fontId="4" fillId="0" borderId="0" xfId="170" applyFont="1" applyBorder="1"/>
    <xf numFmtId="0" fontId="4" fillId="0" borderId="2" xfId="179" applyFont="1" applyBorder="1">
      <alignment horizontal="center" vertical="center" wrapText="1"/>
      <protection locked="0"/>
    </xf>
    <xf numFmtId="0" fontId="4" fillId="0" borderId="2" xfId="163" applyFont="1" applyBorder="1">
      <alignment horizontal="center" vertical="center" wrapText="1"/>
    </xf>
    <xf numFmtId="0" fontId="4" fillId="0" borderId="2" xfId="164" applyFont="1" applyBorder="1">
      <alignment horizontal="center" vertical="center"/>
    </xf>
    <xf numFmtId="0" fontId="4" fillId="0" borderId="3" xfId="180" applyFont="1" applyBorder="1">
      <alignment horizontal="center" vertical="center" wrapText="1"/>
      <protection locked="0"/>
    </xf>
    <xf numFmtId="0" fontId="4" fillId="0" borderId="3" xfId="165" applyFont="1" applyBorder="1">
      <alignment horizontal="center" vertical="center" wrapText="1"/>
    </xf>
    <xf numFmtId="0" fontId="4" fillId="0" borderId="3" xfId="42" applyFont="1" applyBorder="1">
      <alignment horizontal="center" vertical="center"/>
    </xf>
    <xf numFmtId="0" fontId="4" fillId="0" borderId="4" xfId="182" applyFont="1" applyBorder="1">
      <alignment horizontal="center" vertical="center" wrapText="1"/>
      <protection locked="0"/>
    </xf>
    <xf numFmtId="0" fontId="4" fillId="0" borderId="4" xfId="167" applyFont="1" applyBorder="1">
      <alignment horizontal="center" vertical="center" wrapText="1"/>
    </xf>
    <xf numFmtId="0" fontId="4" fillId="0" borderId="4" xfId="166" applyFont="1" applyBorder="1">
      <alignment horizontal="center" vertical="center"/>
    </xf>
    <xf numFmtId="0" fontId="3" fillId="0" borderId="1" xfId="225" applyFont="1" applyBorder="1">
      <alignment horizontal="left" vertical="center" wrapText="1"/>
    </xf>
    <xf numFmtId="0" fontId="1" fillId="0" borderId="5" xfId="19" applyFont="1" applyBorder="1">
      <alignment horizontal="center" vertical="center" wrapText="1"/>
      <protection locked="0"/>
    </xf>
    <xf numFmtId="0" fontId="3" fillId="0" borderId="6" xfId="74" applyFont="1" applyBorder="1">
      <alignment horizontal="left" vertical="center"/>
    </xf>
    <xf numFmtId="0" fontId="3" fillId="0" borderId="7" xfId="224" applyFont="1" applyBorder="1">
      <alignment horizontal="left" vertical="center"/>
    </xf>
    <xf numFmtId="0" fontId="6" fillId="0" borderId="0" xfId="0" applyFont="1"/>
    <xf numFmtId="0" fontId="1" fillId="0" borderId="0" xfId="58" applyFont="1" applyBorder="1">
      <alignment horizontal="right" vertical="center"/>
      <protection locked="0"/>
    </xf>
    <xf numFmtId="0" fontId="4" fillId="0" borderId="5" xfId="162" applyFont="1" applyBorder="1">
      <alignment horizontal="center" vertical="center"/>
    </xf>
    <xf numFmtId="0" fontId="4" fillId="0" borderId="6" xfId="169" applyFont="1" applyBorder="1">
      <alignment horizontal="center" vertical="center"/>
    </xf>
    <xf numFmtId="0" fontId="4" fillId="0" borderId="7" xfId="174" applyFont="1" applyBorder="1">
      <alignment horizontal="center" vertical="center"/>
    </xf>
    <xf numFmtId="0" fontId="3" fillId="0" borderId="0" xfId="68" applyFont="1" applyBorder="1">
      <alignment horizontal="right" vertical="center"/>
    </xf>
    <xf numFmtId="0" fontId="7" fillId="0" borderId="0" xfId="2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1" applyFont="1" applyBorder="1">
      <alignment horizontal="center" vertical="center" wrapText="1"/>
    </xf>
    <xf numFmtId="0" fontId="4" fillId="0" borderId="6" xfId="215" applyFont="1" applyBorder="1">
      <alignment horizontal="center" vertical="center" wrapText="1"/>
    </xf>
    <xf numFmtId="0" fontId="4" fillId="0" borderId="7" xfId="140" applyFont="1" applyBorder="1">
      <alignment horizontal="center" vertical="center" wrapText="1"/>
    </xf>
    <xf numFmtId="0" fontId="4" fillId="0" borderId="1" xfId="214" applyFont="1" applyBorder="1">
      <alignment horizontal="center" vertical="center" wrapText="1"/>
    </xf>
    <xf numFmtId="0" fontId="3" fillId="0" borderId="1" xfId="219" applyFont="1" applyBorder="1">
      <alignment horizontal="center" vertical="center" wrapText="1"/>
      <protection locked="0"/>
    </xf>
    <xf numFmtId="0" fontId="3" fillId="0" borderId="7" xfId="208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8" applyFont="1" applyBorder="1">
      <alignment horizontal="center" vertical="center"/>
      <protection locked="0"/>
    </xf>
    <xf numFmtId="0" fontId="4" fillId="0" borderId="1" xfId="22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4" applyFont="1" applyBorder="1">
      <alignment horizontal="right" vertical="center"/>
    </xf>
    <xf numFmtId="0" fontId="8" fillId="0" borderId="0" xfId="237" applyFont="1" applyBorder="1">
      <alignment horizontal="center" vertical="center" wrapText="1"/>
    </xf>
    <xf numFmtId="0" fontId="8" fillId="0" borderId="0" xfId="24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2" applyFont="1" applyBorder="1">
      <alignment wrapText="1"/>
    </xf>
    <xf numFmtId="0" fontId="4" fillId="0" borderId="0" xfId="145" applyFont="1" applyBorder="1">
      <alignment horizontal="right" wrapText="1"/>
    </xf>
    <xf numFmtId="0" fontId="4" fillId="0" borderId="1" xfId="149" applyFont="1" applyBorder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1" xfId="228" applyFont="1" applyBorder="1" applyAlignment="1">
      <alignment horizontal="center" vertical="center"/>
      <protection locked="0"/>
    </xf>
    <xf numFmtId="0" fontId="4" fillId="0" borderId="1" xfId="187" applyFont="1" applyBorder="1">
      <alignment horizontal="center" vertical="center"/>
    </xf>
    <xf numFmtId="0" fontId="4" fillId="0" borderId="1" xfId="34" applyFont="1" applyBorder="1">
      <alignment vertical="center" wrapText="1"/>
    </xf>
    <xf numFmtId="0" fontId="9" fillId="0" borderId="0" xfId="144" applyFont="1" applyBorder="1">
      <alignment vertical="top"/>
    </xf>
    <xf numFmtId="0" fontId="4" fillId="0" borderId="0" xfId="148" applyFont="1" applyBorder="1">
      <protection locked="0"/>
    </xf>
    <xf numFmtId="0" fontId="4" fillId="0" borderId="0" xfId="153" applyFont="1" applyBorder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233" applyFont="1" applyBorder="1">
      <alignment horizontal="right" vertical="center"/>
      <protection locked="0"/>
    </xf>
    <xf numFmtId="0" fontId="1" fillId="0" borderId="1" xfId="238" applyFont="1" applyBorder="1">
      <alignment horizontal="center"/>
    </xf>
    <xf numFmtId="0" fontId="1" fillId="0" borderId="0" xfId="259" applyFont="1" applyBorder="1">
      <alignment wrapText="1"/>
    </xf>
    <xf numFmtId="0" fontId="1" fillId="0" borderId="0" xfId="264" applyFont="1" applyBorder="1">
      <protection locked="0"/>
    </xf>
    <xf numFmtId="0" fontId="2" fillId="0" borderId="0" xfId="260" applyFont="1" applyBorder="1">
      <alignment horizontal="center" vertical="center" wrapText="1"/>
    </xf>
    <xf numFmtId="0" fontId="2" fillId="0" borderId="0" xfId="231" applyFont="1" applyBorder="1">
      <alignment horizontal="center" vertical="center"/>
      <protection locked="0"/>
    </xf>
    <xf numFmtId="0" fontId="3" fillId="0" borderId="0" xfId="268" applyFont="1" applyBorder="1">
      <alignment horizontal="left" vertical="center" wrapText="1"/>
    </xf>
    <xf numFmtId="0" fontId="4" fillId="0" borderId="8" xfId="249" applyFont="1" applyBorder="1">
      <alignment horizontal="center" vertical="center" wrapText="1"/>
    </xf>
    <xf numFmtId="0" fontId="4" fillId="0" borderId="8" xfId="246" applyFont="1" applyBorder="1">
      <alignment horizontal="center" vertical="center" wrapText="1"/>
      <protection locked="0"/>
    </xf>
    <xf numFmtId="0" fontId="4" fillId="0" borderId="9" xfId="261" applyFont="1" applyBorder="1">
      <alignment horizontal="center" vertical="center" wrapText="1"/>
    </xf>
    <xf numFmtId="0" fontId="4" fillId="0" borderId="9" xfId="23" applyFont="1" applyBorder="1">
      <alignment horizontal="center" vertical="center" wrapText="1"/>
      <protection locked="0"/>
    </xf>
    <xf numFmtId="0" fontId="4" fillId="0" borderId="10" xfId="262" applyFont="1" applyBorder="1">
      <alignment horizontal="center" vertical="center" wrapText="1"/>
    </xf>
    <xf numFmtId="0" fontId="4" fillId="0" borderId="10" xfId="263" applyFont="1" applyBorder="1">
      <alignment horizontal="center" vertical="center" wrapText="1"/>
      <protection locked="0"/>
    </xf>
    <xf numFmtId="0" fontId="3" fillId="0" borderId="10" xfId="137" applyFont="1" applyBorder="1">
      <alignment horizontal="left" vertical="center" wrapText="1"/>
    </xf>
    <xf numFmtId="0" fontId="3" fillId="0" borderId="10" xfId="265" applyFont="1" applyBorder="1">
      <alignment horizontal="right" vertical="center"/>
      <protection locked="0"/>
    </xf>
    <xf numFmtId="0" fontId="3" fillId="0" borderId="11" xfId="278" applyFont="1" applyBorder="1">
      <alignment horizontal="center" vertical="center"/>
    </xf>
    <xf numFmtId="0" fontId="3" fillId="0" borderId="12" xfId="247" applyFont="1" applyBorder="1">
      <alignment horizontal="left" vertical="center"/>
    </xf>
    <xf numFmtId="0" fontId="3" fillId="0" borderId="10" xfId="24" applyFont="1" applyBorder="1">
      <alignment horizontal="left" vertical="center"/>
    </xf>
    <xf numFmtId="0" fontId="3" fillId="0" borderId="0" xfId="267" applyFont="1" applyBorder="1">
      <alignment vertical="top" wrapText="1"/>
      <protection locked="0"/>
    </xf>
    <xf numFmtId="0" fontId="2" fillId="0" borderId="0" xfId="269" applyFont="1" applyBorder="1">
      <alignment horizontal="center" vertical="center" wrapText="1"/>
      <protection locked="0"/>
    </xf>
    <xf numFmtId="0" fontId="3" fillId="0" borderId="0" xfId="266" applyFont="1" applyBorder="1">
      <alignment horizontal="right"/>
      <protection locked="0"/>
    </xf>
    <xf numFmtId="0" fontId="4" fillId="0" borderId="6" xfId="270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2" xfId="226" applyFont="1" applyBorder="1">
      <alignment horizontal="center" vertical="center" wrapText="1"/>
    </xf>
    <xf numFmtId="0" fontId="4" fillId="0" borderId="12" xfId="274" applyFont="1" applyBorder="1">
      <alignment horizontal="center" vertical="center"/>
      <protection locked="0"/>
    </xf>
    <xf numFmtId="0" fontId="3" fillId="0" borderId="0" xfId="275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1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273" applyFont="1" applyBorder="1">
      <alignment horizontal="center" vertical="center" wrapText="1"/>
      <protection locked="0"/>
    </xf>
    <xf numFmtId="0" fontId="4" fillId="0" borderId="10" xfId="188" applyFont="1" applyBorder="1">
      <alignment horizontal="center" vertical="center"/>
    </xf>
    <xf numFmtId="0" fontId="4" fillId="0" borderId="10" xfId="35" applyFont="1" applyBorder="1">
      <alignment horizontal="center" vertical="center"/>
      <protection locked="0"/>
    </xf>
    <xf numFmtId="0" fontId="3" fillId="0" borderId="10" xfId="23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203" applyFont="1" applyBorder="1">
      <alignment horizontal="right"/>
      <protection locked="0"/>
    </xf>
    <xf numFmtId="49" fontId="10" fillId="0" borderId="0" xfId="204" applyNumberFormat="1" applyFont="1" applyBorder="1">
      <protection locked="0"/>
    </xf>
    <xf numFmtId="0" fontId="1" fillId="0" borderId="0" xfId="218" applyFont="1" applyBorder="1">
      <alignment horizontal="right"/>
    </xf>
    <xf numFmtId="0" fontId="3" fillId="0" borderId="0" xfId="189" applyFont="1" applyBorder="1">
      <alignment horizontal="right"/>
    </xf>
    <xf numFmtId="0" fontId="11" fillId="0" borderId="0" xfId="221" applyFont="1" applyBorder="1">
      <alignment horizontal="center" vertical="center" wrapText="1"/>
      <protection locked="0"/>
    </xf>
    <xf numFmtId="0" fontId="11" fillId="0" borderId="0" xfId="213" applyFont="1" applyBorder="1">
      <alignment horizontal="center" vertical="center"/>
      <protection locked="0"/>
    </xf>
    <xf numFmtId="0" fontId="11" fillId="0" borderId="0" xfId="220" applyFont="1" applyBorder="1">
      <alignment horizontal="center" vertical="center"/>
    </xf>
    <xf numFmtId="0" fontId="3" fillId="0" borderId="0" xfId="177" applyFont="1" applyBorder="1">
      <alignment horizontal="left" vertical="center"/>
      <protection locked="0"/>
    </xf>
    <xf numFmtId="0" fontId="4" fillId="0" borderId="2" xfId="201" applyFont="1" applyBorder="1">
      <alignment horizontal="center" vertical="center"/>
      <protection locked="0"/>
    </xf>
    <xf numFmtId="49" fontId="4" fillId="0" borderId="2" xfId="206" applyNumberFormat="1" applyFont="1" applyBorder="1">
      <alignment horizontal="center" vertical="center" wrapText="1"/>
      <protection locked="0"/>
    </xf>
    <xf numFmtId="0" fontId="4" fillId="0" borderId="3" xfId="6" applyFont="1" applyBorder="1">
      <alignment horizontal="center" vertical="center"/>
      <protection locked="0"/>
    </xf>
    <xf numFmtId="49" fontId="4" fillId="0" borderId="3" xfId="209" applyNumberFormat="1" applyFont="1" applyBorder="1">
      <alignment horizontal="center" vertical="center" wrapText="1"/>
      <protection locked="0"/>
    </xf>
    <xf numFmtId="49" fontId="4" fillId="0" borderId="1" xfId="212" applyNumberFormat="1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 wrapText="1"/>
      <protection locked="0"/>
    </xf>
    <xf numFmtId="0" fontId="1" fillId="0" borderId="6" xfId="222" applyFont="1" applyBorder="1">
      <alignment horizontal="center" vertical="center"/>
      <protection locked="0"/>
    </xf>
    <xf numFmtId="0" fontId="1" fillId="0" borderId="7" xfId="216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49" fontId="4" fillId="0" borderId="1" xfId="206" applyNumberFormat="1" applyFont="1" applyBorder="1">
      <alignment horizontal="center" vertical="center" wrapText="1"/>
      <protection locked="0"/>
    </xf>
    <xf numFmtId="49" fontId="4" fillId="0" borderId="1" xfId="20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6" applyFont="1" applyBorder="1">
      <alignment horizontal="center" vertical="center"/>
      <protection locked="0"/>
    </xf>
    <xf numFmtId="0" fontId="7" fillId="0" borderId="0" xfId="235" applyFont="1" applyBorder="1">
      <alignment horizontal="center" vertical="center"/>
    </xf>
    <xf numFmtId="0" fontId="12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7" applyFont="1" applyBorder="1">
      <alignment vertical="center" wrapText="1"/>
    </xf>
    <xf numFmtId="0" fontId="3" fillId="0" borderId="1" xfId="230" applyFont="1" applyBorder="1">
      <alignment horizontal="center" vertical="center" wrapText="1"/>
    </xf>
    <xf numFmtId="0" fontId="3" fillId="0" borderId="1" xfId="232" applyFont="1" applyBorder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5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4" applyFont="1" applyBorder="1">
      <alignment horizontal="left" vertical="center"/>
    </xf>
    <xf numFmtId="0" fontId="3" fillId="0" borderId="1" xfId="224" applyFont="1" applyBorder="1">
      <alignment horizontal="left" vertical="center"/>
    </xf>
    <xf numFmtId="0" fontId="4" fillId="0" borderId="1" xfId="248" applyFont="1" applyBorder="1">
      <alignment horizontal="center" vertical="center"/>
    </xf>
    <xf numFmtId="0" fontId="4" fillId="0" borderId="1" xfId="250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5" applyFont="1" applyBorder="1">
      <alignment vertical="top"/>
      <protection locked="0"/>
    </xf>
    <xf numFmtId="49" fontId="1" fillId="0" borderId="0" xfId="192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9" applyFont="1" applyBorder="1">
      <alignment horizontal="center" vertical="center" wrapText="1"/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6" applyFont="1" applyBorder="1">
      <alignment horizontal="center" vertical="center"/>
      <protection locked="0"/>
    </xf>
    <xf numFmtId="0" fontId="4" fillId="0" borderId="1" xfId="42" applyFont="1" applyBorder="1">
      <alignment horizontal="center" vertical="center"/>
    </xf>
    <xf numFmtId="0" fontId="4" fillId="0" borderId="1" xfId="115" applyFont="1" applyBorder="1">
      <alignment horizontal="center" vertical="center"/>
      <protection locked="0"/>
    </xf>
    <xf numFmtId="0" fontId="3" fillId="0" borderId="1" xfId="122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19" applyFont="1" applyBorder="1">
      <alignment horizontal="center" vertical="center" wrapText="1"/>
      <protection locked="0"/>
    </xf>
    <xf numFmtId="0" fontId="3" fillId="0" borderId="1" xfId="197" applyFont="1" applyBorder="1">
      <alignment horizontal="left" vertical="center"/>
      <protection locked="0"/>
    </xf>
    <xf numFmtId="0" fontId="3" fillId="0" borderId="1" xfId="30" applyFont="1" applyBorder="1">
      <alignment horizontal="left" vertical="center"/>
      <protection locked="0"/>
    </xf>
    <xf numFmtId="0" fontId="4" fillId="0" borderId="1" xfId="171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270" applyFont="1" applyBorder="1">
      <alignment horizontal="center" vertical="center" wrapText="1"/>
      <protection locked="0"/>
    </xf>
    <xf numFmtId="0" fontId="1" fillId="0" borderId="1" xfId="185" applyFont="1" applyBorder="1">
      <alignment horizontal="center"/>
    </xf>
    <xf numFmtId="0" fontId="1" fillId="0" borderId="0" xfId="251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8" fillId="0" borderId="0" xfId="253" applyFont="1" applyBorder="1">
      <alignment horizontal="center" vertical="center" wrapText="1"/>
    </xf>
    <xf numFmtId="0" fontId="19" fillId="0" borderId="0" xfId="253" applyFont="1" applyBorder="1">
      <alignment horizontal="center" vertical="center" wrapText="1"/>
    </xf>
    <xf numFmtId="0" fontId="20" fillId="0" borderId="1" xfId="254" applyFont="1" applyBorder="1">
      <alignment horizontal="center" vertical="center" wrapText="1"/>
    </xf>
    <xf numFmtId="0" fontId="20" fillId="0" borderId="1" xfId="252" applyFont="1" applyBorder="1">
      <alignment horizontal="center" vertical="center" wrapText="1"/>
    </xf>
    <xf numFmtId="176" fontId="21" fillId="0" borderId="0" xfId="0" applyNumberFormat="1" applyFont="1" applyBorder="1" applyAlignment="1">
      <alignment horizontal="right" vertical="center"/>
    </xf>
    <xf numFmtId="0" fontId="22" fillId="0" borderId="0" xfId="147" applyFont="1" applyBorder="1">
      <alignment horizontal="center" vertical="center"/>
    </xf>
    <xf numFmtId="0" fontId="23" fillId="0" borderId="0" xfId="147" applyFont="1" applyBorder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1" xfId="257" applyNumberFormat="1" applyFont="1" applyBorder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/>
    <xf numFmtId="0" fontId="24" fillId="0" borderId="1" xfId="0" applyFont="1" applyBorder="1" applyAlignment="1">
      <alignment horizontal="left" indent="1"/>
    </xf>
    <xf numFmtId="0" fontId="24" fillId="0" borderId="1" xfId="258" applyFont="1" applyBorder="1">
      <alignment horizontal="center" vertical="center"/>
    </xf>
    <xf numFmtId="0" fontId="24" fillId="0" borderId="1" xfId="76" applyFont="1" applyBorder="1">
      <alignment horizontal="center" vertical="center"/>
    </xf>
    <xf numFmtId="0" fontId="24" fillId="0" borderId="1" xfId="120" applyFont="1" applyBorder="1">
      <alignment horizontal="center" vertical="center"/>
    </xf>
    <xf numFmtId="176" fontId="26" fillId="0" borderId="1" xfId="0" applyNumberFormat="1" applyFont="1" applyFill="1" applyBorder="1" applyAlignment="1">
      <alignment horizontal="left" vertical="center"/>
    </xf>
    <xf numFmtId="176" fontId="26" fillId="0" borderId="1" xfId="0" applyNumberFormat="1" applyFont="1" applyFill="1" applyBorder="1" applyAlignment="1">
      <alignment horizontal="left" vertical="center" indent="1"/>
    </xf>
    <xf numFmtId="176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272" applyFont="1" applyBorder="1">
      <alignment horizontal="center" vertical="center"/>
      <protection locked="0"/>
    </xf>
    <xf numFmtId="0" fontId="24" fillId="0" borderId="1" xfId="181" applyFont="1" applyBorder="1">
      <alignment horizontal="center" vertical="center"/>
      <protection locked="0"/>
    </xf>
    <xf numFmtId="0" fontId="24" fillId="0" borderId="1" xfId="228" applyFont="1" applyBorder="1">
      <alignment horizontal="center" vertical="center"/>
      <protection locked="0"/>
    </xf>
    <xf numFmtId="0" fontId="25" fillId="0" borderId="1" xfId="89" applyFont="1" applyBorder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" fillId="0" borderId="0" xfId="40" applyFont="1" applyBorder="1">
      <alignment vertical="top"/>
    </xf>
    <xf numFmtId="49" fontId="4" fillId="0" borderId="1" xfId="3" applyNumberFormat="1" applyFont="1" applyBorder="1">
      <alignment horizontal="center" vertical="center" wrapText="1"/>
    </xf>
    <xf numFmtId="49" fontId="4" fillId="0" borderId="1" xfId="109" applyNumberFormat="1" applyFont="1" applyBorder="1">
      <alignment horizontal="center" vertical="center" wrapText="1"/>
    </xf>
    <xf numFmtId="0" fontId="4" fillId="0" borderId="1" xfId="239" applyFont="1" applyBorder="1">
      <alignment horizontal="center" vertical="center"/>
      <protection locked="0"/>
    </xf>
    <xf numFmtId="49" fontId="4" fillId="0" borderId="1" xfId="152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9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7" fillId="0" borderId="0" xfId="202" applyFont="1" applyBorder="1">
      <alignment horizontal="center" vertical="center"/>
    </xf>
    <xf numFmtId="0" fontId="28" fillId="0" borderId="0" xfId="0" applyFont="1" applyBorder="1" applyAlignment="1">
      <alignment horizontal="center" vertical="center"/>
    </xf>
    <xf numFmtId="49" fontId="29" fillId="0" borderId="1" xfId="142" applyNumberFormat="1" applyFont="1" applyBorder="1" applyAlignment="1">
      <alignment horizontal="center" vertical="center" wrapText="1"/>
    </xf>
    <xf numFmtId="0" fontId="4" fillId="0" borderId="1" xfId="201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167" applyFont="1" applyBorder="1">
      <alignment horizontal="center" vertical="center" wrapText="1"/>
    </xf>
    <xf numFmtId="0" fontId="3" fillId="0" borderId="0" xfId="199" applyFont="1" applyBorder="1">
      <alignment horizontal="left" vertical="center" wrapText="1"/>
      <protection locked="0"/>
    </xf>
    <xf numFmtId="0" fontId="4" fillId="0" borderId="0" xfId="240" applyFont="1" applyBorder="1">
      <alignment horizontal="left" vertical="center" wrapText="1"/>
    </xf>
    <xf numFmtId="0" fontId="4" fillId="0" borderId="1" xfId="163" applyFont="1" applyBorder="1">
      <alignment horizontal="center" vertical="center" wrapText="1"/>
    </xf>
    <xf numFmtId="0" fontId="4" fillId="0" borderId="1" xfId="249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169" applyFont="1" applyBorder="1">
      <alignment horizontal="center" vertical="center"/>
    </xf>
    <xf numFmtId="0" fontId="1" fillId="0" borderId="1" xfId="198" applyFont="1" applyBorder="1">
      <alignment horizontal="center" vertical="center"/>
    </xf>
    <xf numFmtId="0" fontId="4" fillId="0" borderId="1" xfId="188" applyFont="1" applyBorder="1">
      <alignment horizontal="center" vertical="center"/>
    </xf>
    <xf numFmtId="0" fontId="4" fillId="0" borderId="1" xfId="35" applyFont="1" applyBorder="1">
      <alignment horizontal="center" vertical="center"/>
      <protection locked="0"/>
    </xf>
    <xf numFmtId="3" fontId="4" fillId="0" borderId="1" xfId="194" applyNumberFormat="1" applyFont="1" applyBorder="1">
      <alignment horizontal="center" vertical="center"/>
      <protection locked="0"/>
    </xf>
    <xf numFmtId="3" fontId="4" fillId="0" borderId="1" xfId="196" applyNumberFormat="1" applyFont="1" applyBorder="1">
      <alignment horizontal="center" vertical="center"/>
    </xf>
    <xf numFmtId="0" fontId="1" fillId="0" borderId="1" xfId="20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6" applyFont="1" applyBorder="1">
      <alignment horizontal="center" vertical="center" wrapText="1"/>
      <protection locked="0"/>
    </xf>
    <xf numFmtId="0" fontId="4" fillId="0" borderId="1" xfId="215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76" applyNumberFormat="1" applyFont="1" applyBorder="1">
      <alignment horizontal="center" vertical="top"/>
      <protection locked="0"/>
    </xf>
    <xf numFmtId="0" fontId="1" fillId="0" borderId="1" xfId="178" applyFont="1" applyBorder="1">
      <alignment horizontal="center" vertical="top"/>
    </xf>
    <xf numFmtId="0" fontId="4" fillId="0" borderId="1" xfId="140" applyFont="1" applyBorder="1">
      <alignment horizontal="center" vertical="center" wrapText="1"/>
    </xf>
    <xf numFmtId="0" fontId="7" fillId="0" borderId="0" xfId="151" applyFont="1" applyBorder="1">
      <alignment horizontal="center" vertical="center"/>
      <protection locked="0"/>
    </xf>
    <xf numFmtId="0" fontId="1" fillId="0" borderId="1" xfId="4" applyFont="1" applyBorder="1">
      <alignment horizontal="center" vertical="center" wrapText="1"/>
      <protection locked="0"/>
    </xf>
    <xf numFmtId="0" fontId="1" fillId="0" borderId="1" xfId="127" applyFont="1" applyBorder="1">
      <alignment horizontal="center" vertical="center" wrapText="1"/>
      <protection locked="0"/>
    </xf>
    <xf numFmtId="0" fontId="1" fillId="0" borderId="1" xfId="92" applyFont="1" applyBorder="1">
      <alignment horizontal="center" vertical="center" wrapText="1"/>
      <protection locked="0"/>
    </xf>
    <xf numFmtId="0" fontId="1" fillId="0" borderId="1" xfId="133" applyFont="1" applyBorder="1">
      <alignment horizontal="center" vertical="center" wrapText="1"/>
    </xf>
    <xf numFmtId="0" fontId="1" fillId="0" borderId="1" xfId="154" applyFont="1" applyBorder="1">
      <alignment horizontal="center" vertical="center" wrapText="1"/>
    </xf>
    <xf numFmtId="0" fontId="1" fillId="0" borderId="1" xfId="129" applyFont="1" applyBorder="1">
      <alignment horizontal="center" vertical="center" wrapText="1"/>
    </xf>
    <xf numFmtId="0" fontId="1" fillId="0" borderId="1" xfId="155" applyFont="1" applyBorder="1">
      <alignment horizontal="center" vertical="center"/>
    </xf>
    <xf numFmtId="0" fontId="1" fillId="0" borderId="1" xfId="131" applyFont="1" applyBorder="1">
      <alignment horizontal="center" vertical="center"/>
    </xf>
    <xf numFmtId="0" fontId="1" fillId="0" borderId="1" xfId="256" applyFont="1" applyBorder="1">
      <alignment horizontal="center" vertical="center"/>
    </xf>
    <xf numFmtId="3" fontId="1" fillId="0" borderId="1" xfId="83" applyNumberFormat="1" applyFont="1" applyBorder="1">
      <alignment horizontal="center" vertical="center"/>
    </xf>
    <xf numFmtId="3" fontId="1" fillId="0" borderId="1" xfId="87" applyNumberFormat="1" applyFont="1" applyBorder="1">
      <alignment horizontal="center" vertical="center"/>
    </xf>
    <xf numFmtId="0" fontId="3" fillId="0" borderId="1" xfId="156" applyFont="1" applyBorder="1">
      <alignment horizontal="center" vertical="center"/>
      <protection locked="0"/>
    </xf>
    <xf numFmtId="0" fontId="3" fillId="0" borderId="1" xfId="84" applyFont="1" applyBorder="1">
      <alignment horizontal="right" vertical="center"/>
      <protection locked="0"/>
    </xf>
    <xf numFmtId="0" fontId="1" fillId="0" borderId="1" xfId="222" applyFont="1" applyBorder="1">
      <alignment horizontal="center" vertical="center"/>
      <protection locked="0"/>
    </xf>
    <xf numFmtId="0" fontId="1" fillId="0" borderId="1" xfId="103" applyFont="1" applyBorder="1">
      <alignment horizontal="center" vertical="center" wrapText="1"/>
    </xf>
    <xf numFmtId="0" fontId="1" fillId="0" borderId="1" xfId="104" applyFont="1" applyBorder="1">
      <alignment horizontal="center" vertical="center"/>
      <protection locked="0"/>
    </xf>
    <xf numFmtId="0" fontId="1" fillId="0" borderId="1" xfId="98" applyFont="1" applyBorder="1">
      <alignment horizontal="center" vertical="center" wrapText="1"/>
    </xf>
    <xf numFmtId="0" fontId="1" fillId="0" borderId="1" xfId="191" applyFont="1" applyBorder="1">
      <alignment horizontal="center" vertical="center" wrapText="1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45" applyFont="1" applyBorder="1">
      <alignment horizontal="center" vertical="center"/>
      <protection locked="0"/>
    </xf>
    <xf numFmtId="0" fontId="1" fillId="0" borderId="0" xfId="173" applyFont="1" applyBorder="1">
      <alignment horizontal="right"/>
      <protection locked="0"/>
    </xf>
    <xf numFmtId="0" fontId="1" fillId="0" borderId="1" xfId="126" applyFont="1" applyBorder="1">
      <alignment horizontal="center" vertical="center" wrapText="1"/>
      <protection locked="0"/>
    </xf>
    <xf numFmtId="0" fontId="1" fillId="0" borderId="1" xfId="193" applyFont="1" applyBorder="1">
      <alignment horizontal="center" vertical="center" wrapText="1"/>
    </xf>
    <xf numFmtId="0" fontId="1" fillId="0" borderId="1" xfId="112" applyFont="1" applyBorder="1">
      <alignment horizontal="center" vertical="center"/>
      <protection locked="0"/>
    </xf>
    <xf numFmtId="3" fontId="1" fillId="0" borderId="1" xfId="114" applyNumberFormat="1" applyFont="1" applyBorder="1">
      <alignment horizontal="center" vertical="center"/>
    </xf>
    <xf numFmtId="3" fontId="1" fillId="0" borderId="1" xfId="119" applyNumberFormat="1" applyFont="1" applyBorder="1">
      <alignment horizontal="center" vertical="center"/>
    </xf>
    <xf numFmtId="0" fontId="2" fillId="0" borderId="0" xfId="91" applyFont="1" applyBorder="1">
      <alignment horizontal="center" vertical="top"/>
    </xf>
    <xf numFmtId="0" fontId="3" fillId="0" borderId="0" xfId="210" applyFont="1" applyBorder="1">
      <alignment horizontal="left" vertical="center"/>
    </xf>
    <xf numFmtId="0" fontId="28" fillId="0" borderId="0" xfId="7" applyFont="1" applyBorder="1">
      <alignment horizontal="center" vertical="center"/>
    </xf>
    <xf numFmtId="0" fontId="4" fillId="0" borderId="1" xfId="162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64" applyFont="1" applyBorder="1">
      <alignment horizontal="center" vertical="center"/>
    </xf>
    <xf numFmtId="0" fontId="4" fillId="0" borderId="1" xfId="16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89" applyFont="1" applyBorder="1" quotePrefix="1">
      <alignment horizontal="right"/>
    </xf>
    <xf numFmtId="0" fontId="3" fillId="0" borderId="0" xfId="271" applyFont="1" applyBorder="1" quotePrefix="1">
      <alignment horizontal="right" wrapText="1"/>
      <protection locked="0"/>
    </xf>
    <xf numFmtId="0" fontId="3" fillId="0" borderId="0" xfId="6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66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3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货币[0]" xfId="1" builtinId="7"/>
    <cellStyle name="20% - 强调文字颜色 3" xfId="2" builtinId="38"/>
    <cellStyle name="一般公共预算支出预算表（按经济科目分类）02-3 __b-5-0" xfId="3"/>
    <cellStyle name="部门收入预算表01-2 __b-4-0" xfId="4"/>
    <cellStyle name="输入" xfId="5" builtinId="20"/>
    <cellStyle name="国有资本经营预算支出表07 __b-5-0" xfId="6"/>
    <cellStyle name="财政拨款收支预算总表02-1 __b-13-0" xfId="7"/>
    <cellStyle name="货币" xfId="8" builtinId="4"/>
    <cellStyle name="一般公共预算支出预算表（按经济科目分类）02-3 __b-36-0" xfId="9"/>
    <cellStyle name="__b-15-0" xfId="10"/>
    <cellStyle name="__b-20-0" xfId="11"/>
    <cellStyle name="千位分隔[0]" xfId="12" builtinId="6"/>
    <cellStyle name="40% - 强调文字颜色 3" xfId="13" builtinId="39"/>
    <cellStyle name="基本支出预算表（人员类.运转类公用经费项目）04 __b-13-0" xfId="14"/>
    <cellStyle name="DateTimeStyle" xfId="15"/>
    <cellStyle name="差" xfId="16" builtinId="27"/>
    <cellStyle name="千位分隔" xfId="17" builtinId="3"/>
    <cellStyle name="60% - 强调文字颜色 3" xfId="18" builtinId="40"/>
    <cellStyle name="上级补助项目支出预算表12 __b-10-0" xfId="19"/>
    <cellStyle name="超链接" xfId="20" builtinId="8"/>
    <cellStyle name="__b-24-0" xfId="21"/>
    <cellStyle name="__b-19-0" xfId="22"/>
    <cellStyle name="政府购买服务预算表09 __b-22-0" xfId="23"/>
    <cellStyle name="政府购买服务预算表09 __b-17-0" xfId="24"/>
    <cellStyle name="百分比" xfId="25" builtinId="5"/>
    <cellStyle name="DateStyle" xfId="26"/>
    <cellStyle name="__b-18-0" xfId="27"/>
    <cellStyle name="__b-23-0" xfId="28"/>
    <cellStyle name="已访问的超链接" xfId="29" builtinId="9"/>
    <cellStyle name="基本支出预算表（人员类.运转类公用经费项目）04 __b-17-0" xfId="30"/>
    <cellStyle name="注释" xfId="31" builtinId="10"/>
    <cellStyle name="标题 4" xfId="32" builtinId="19"/>
    <cellStyle name="__b-1-0" xfId="33"/>
    <cellStyle name="市对下转移支付预算表10-1 __b-7-0" xfId="34"/>
    <cellStyle name="部门政府采购预算表08 __b-21-0" xfId="35"/>
    <cellStyle name="60% - 强调文字颜色 2" xfId="36" builtinId="36"/>
    <cellStyle name="警告文本" xfId="37" builtinId="11"/>
    <cellStyle name="标题" xfId="38" builtinId="15"/>
    <cellStyle name="解释性文本" xfId="39" builtinId="53"/>
    <cellStyle name="项目支出预算表（其他运转类.特定目标类项目）05-1 __b-13-0" xfId="40"/>
    <cellStyle name="标题 1" xfId="41" builtinId="16"/>
    <cellStyle name="上级补助项目支出预算表12 __b-20-0" xfId="42"/>
    <cellStyle name="标题 2" xfId="43" builtinId="17"/>
    <cellStyle name="__b-40-0" xfId="44"/>
    <cellStyle name="__b-35-0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财政拨款收支预算总表02-1 __b-1-0" xfId="51"/>
    <cellStyle name="检查单元格" xfId="52" builtinId="23"/>
    <cellStyle name="20% - 强调文字颜色 6" xfId="53" builtinId="50"/>
    <cellStyle name="市对下转移支付预算表10-1 __b-16-0" xfId="54"/>
    <cellStyle name="强调文字颜色 2" xfId="55" builtinId="33"/>
    <cellStyle name="链接单元格" xfId="56" builtinId="24"/>
    <cellStyle name="汇总" xfId="57" builtinId="25"/>
    <cellStyle name="部门项目中期规划预算表13 __b-25-0" xfId="58"/>
    <cellStyle name="好" xfId="59" builtinId="26"/>
    <cellStyle name="__b-49-0" xfId="60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__b-14-0" xfId="66"/>
    <cellStyle name="20% - 强调文字颜色 2" xfId="67" builtinId="34"/>
    <cellStyle name="新增资产配置表11 __b-18-0" xfId="68"/>
    <cellStyle name="40% - 强调文字颜色 2" xfId="69" builtinId="35"/>
    <cellStyle name="强调文字颜色 3" xfId="70" builtinId="37"/>
    <cellStyle name="强调文字颜色 4" xfId="71" builtinId="41"/>
    <cellStyle name="20% - 强调文字颜色 4" xfId="72" builtinId="42"/>
    <cellStyle name="40% - 强调文字颜色 4" xfId="73" builtinId="43"/>
    <cellStyle name="上级补助项目支出预算表12 __b-12-0" xfId="74"/>
    <cellStyle name="强调文字颜色 5" xfId="75" builtinId="45"/>
    <cellStyle name="一般公共预算支出预算表（按经济科目分类）02-3 __b-14-0" xfId="76"/>
    <cellStyle name="__b-2-0" xfId="77"/>
    <cellStyle name="40% - 强调文字颜色 5" xfId="78" builtinId="47"/>
    <cellStyle name="60% - 强调文字颜色 5" xfId="79" builtinId="48"/>
    <cellStyle name="强调文字颜色 6" xfId="80" builtinId="49"/>
    <cellStyle name="40% - 强调文字颜色 6" xfId="81" builtinId="51"/>
    <cellStyle name="60% - 强调文字颜色 6" xfId="82" builtinId="52"/>
    <cellStyle name="部门收入预算表01-2 __b-21-0" xfId="83"/>
    <cellStyle name="部门收入预算表01-2 __b-16-0" xfId="84"/>
    <cellStyle name="__b-9-0" xfId="85"/>
    <cellStyle name="__b-10-0" xfId="86"/>
    <cellStyle name="部门收入预算表01-2 __b-22-0" xfId="87"/>
    <cellStyle name="__b-11-0" xfId="88"/>
    <cellStyle name="一般公共预算支出预算表（按经济科目分类）02-3 __b-33-0" xfId="89"/>
    <cellStyle name="部门政府采购预算表08 __b-1-0" xfId="90"/>
    <cellStyle name="__b-12-0" xfId="91"/>
    <cellStyle name="部门收入预算表01-2 __b-19-0" xfId="92"/>
    <cellStyle name="__b-13-0" xfId="93"/>
    <cellStyle name="__b-16-0" xfId="94"/>
    <cellStyle name="__b-21-0" xfId="95"/>
    <cellStyle name="__b-17-0" xfId="96"/>
    <cellStyle name="__b-22-0" xfId="97"/>
    <cellStyle name="__b-30-0" xfId="98"/>
    <cellStyle name="__b-25-0" xfId="99"/>
    <cellStyle name="__b-31-0" xfId="100"/>
    <cellStyle name="__b-26-0" xfId="101"/>
    <cellStyle name="基本支出预算表（人员类.运转类公用经费项目）04 __b-1-0" xfId="102"/>
    <cellStyle name="__b-32-0" xfId="103"/>
    <cellStyle name="__b-27-0" xfId="104"/>
    <cellStyle name="__b-33-0" xfId="105"/>
    <cellStyle name="__b-28-0" xfId="106"/>
    <cellStyle name="__b-34-0" xfId="107"/>
    <cellStyle name="__b-29-0" xfId="108"/>
    <cellStyle name="一般公共预算支出预算表（按经济科目分类）02-3 __b-15-0" xfId="109"/>
    <cellStyle name="__b-3-0" xfId="110"/>
    <cellStyle name="__b-41-0" xfId="111"/>
    <cellStyle name="__b-36-0" xfId="112"/>
    <cellStyle name="__b-42-0" xfId="113"/>
    <cellStyle name="__b-37-0" xfId="114"/>
    <cellStyle name="基本支出预算表（人员类.运转类公用经费项目）04 __b-7-0" xfId="115"/>
    <cellStyle name="__b-43-0" xfId="116"/>
    <cellStyle name="__b-38-0" xfId="117"/>
    <cellStyle name="__b-44-0" xfId="118"/>
    <cellStyle name="__b-39-0" xfId="119"/>
    <cellStyle name="一般公共预算支出预算表（按经济科目分类）02-3 __b-16-0" xfId="120"/>
    <cellStyle name="__b-4-0" xfId="121"/>
    <cellStyle name="基本支出预算表（人员类.运转类公用经费项目）04 __b-9-0" xfId="122"/>
    <cellStyle name="__b-45-0" xfId="123"/>
    <cellStyle name="__b-46-0" xfId="124"/>
    <cellStyle name="__b-47-0" xfId="125"/>
    <cellStyle name="__b-48-0" xfId="126"/>
    <cellStyle name="部门收入预算表01-2 __b-12-0" xfId="127"/>
    <cellStyle name="__b-5-0" xfId="128"/>
    <cellStyle name="部门收入预算表01-2 __b-13-0" xfId="129"/>
    <cellStyle name="__b-6-0" xfId="130"/>
    <cellStyle name="部门收入预算表01-2 __b-14-0" xfId="131"/>
    <cellStyle name="__b-7-0" xfId="132"/>
    <cellStyle name="部门收入预算表01-2 __b-20-0" xfId="133"/>
    <cellStyle name="__b-8-0" xfId="134"/>
    <cellStyle name="IntegralNumberStyle" xfId="135"/>
    <cellStyle name="MoneyStyle" xfId="136"/>
    <cellStyle name="政府购买服务预算表09 __b-15-0" xfId="137"/>
    <cellStyle name="项目支出预算表（其他运转类.特定目标类项目）05-1 __b-33-0" xfId="138"/>
    <cellStyle name="NumberStyle" xfId="139"/>
    <cellStyle name="新增资产配置表11 __b-19-0" xfId="140"/>
    <cellStyle name="PercentStyle" xfId="141"/>
    <cellStyle name="TextStyle" xfId="142"/>
    <cellStyle name="一般公共预算支出预算表（按经济科目分类）02-3 __b-1-0" xfId="143"/>
    <cellStyle name="市对下转移支付预算表10-1 __b-22-0" xfId="144"/>
    <cellStyle name="市对下转移支付预算表10-1 __b-17-0" xfId="145"/>
    <cellStyle name="TimeStyle" xfId="146"/>
    <cellStyle name="一般公共预算支出预算表（按经济科目分类）02-3 __b-2-0" xfId="147"/>
    <cellStyle name="市对下转移支付预算表10-1 __b-23-0" xfId="148"/>
    <cellStyle name="市对下转移支付预算表10-1 __b-18-0" xfId="149"/>
    <cellStyle name="部门收入预算表01-2 __b-1-0" xfId="150"/>
    <cellStyle name="部门收入预算表01-2 __b-2-0" xfId="151"/>
    <cellStyle name="一般公共预算支出预算表（按经济科目分类）02-3 __b-6-0" xfId="152"/>
    <cellStyle name="市对下转移支付预算表10-1 __b-27-0" xfId="153"/>
    <cellStyle name="部门收入预算表01-2 __b-5-0" xfId="154"/>
    <cellStyle name="部门收入预算表01-2 __b-6-0" xfId="155"/>
    <cellStyle name="部门收入预算表01-2 __b-9-0" xfId="156"/>
    <cellStyle name="部门项目中期规划预算表13 __b-1-0" xfId="157"/>
    <cellStyle name="部门项目中期规划预算表13 __b-10-0" xfId="158"/>
    <cellStyle name="部门项目中期规划预算表13 __b-11-0" xfId="159"/>
    <cellStyle name="部门项目中期规划预算表13 __b-13-0" xfId="160"/>
    <cellStyle name="部门项目中期规划预算表13 __b-14-0" xfId="161"/>
    <cellStyle name="部门项目中期规划预算表13 __b-20-0" xfId="162"/>
    <cellStyle name="部门项目中期规划预算表13 __b-15-0" xfId="163"/>
    <cellStyle name="部门项目中期规划预算表13 __b-21-0" xfId="164"/>
    <cellStyle name="部门项目中期规划预算表13 __b-16-0" xfId="165"/>
    <cellStyle name="部门项目中期规划预算表13 __b-22-0" xfId="166"/>
    <cellStyle name="部门项目中期规划预算表13 __b-17-0" xfId="167"/>
    <cellStyle name="部门项目中期规划预算表13 __b-18-0" xfId="168"/>
    <cellStyle name="部门项目中期规划预算表13 __b-24-0" xfId="169"/>
    <cellStyle name="部门项目中期规划预算表13 __b-19-0" xfId="170"/>
    <cellStyle name="基本支出预算表（人员类.运转类公用经费项目）04 __b-24-0" xfId="171"/>
    <cellStyle name="部门项目中期规划预算表13 __b-2-0" xfId="172"/>
    <cellStyle name="部门项目中期规划预算表13 __b-26-0" xfId="173"/>
    <cellStyle name="部门项目中期规划预算表13 __b-27-0" xfId="174"/>
    <cellStyle name="部门项目中期规划预算表13 __b-28-0" xfId="175"/>
    <cellStyle name="部门支出预算表01-03 __b-28-0" xfId="176"/>
    <cellStyle name="部门项目中期规划预算表13 __b-3-0" xfId="177"/>
    <cellStyle name="部门支出预算表01-03 __b-29-0" xfId="178"/>
    <cellStyle name="部门项目中期规划预算表13 __b-4-0" xfId="179"/>
    <cellStyle name="部门项目中期规划预算表13 __b-5-0" xfId="180"/>
    <cellStyle name="基本支出预算表（人员类.运转类公用经费项目）04 __b-33-0" xfId="181"/>
    <cellStyle name="部门项目中期规划预算表13 __b-6-0" xfId="182"/>
    <cellStyle name="基本支出预算表（人员类.运转类公用经费项目）04 __b-29-0" xfId="183"/>
    <cellStyle name="部门项目中期规划预算表13 __b-7-0" xfId="184"/>
    <cellStyle name="基本支出预算表（人员类.运转类公用经费项目）04 __b-40-0" xfId="185"/>
    <cellStyle name="部门项目中期规划预算表13 __b-8-0" xfId="186"/>
    <cellStyle name="市对下转移支付预算表10-1 __b-6-0" xfId="187"/>
    <cellStyle name="部门政府采购预算表08 __b-15-0" xfId="188"/>
    <cellStyle name="部门政府采购预算表08 __b-36-0" xfId="189"/>
    <cellStyle name="部门支出预算表01-03 __b-1-0" xfId="190"/>
    <cellStyle name="部门支出预算表01-03 __b-12-0" xfId="191"/>
    <cellStyle name="基本支出预算表（人员类.运转类公用经费项目）04 __b-16-0" xfId="192"/>
    <cellStyle name="部门支出预算表01-03 __b-24-0" xfId="193"/>
    <cellStyle name="部门支出预算表01-03 __b-19-0" xfId="194"/>
    <cellStyle name="基本支出预算表（人员类.运转类公用经费项目）04 __b-12-0" xfId="195"/>
    <cellStyle name="部门支出预算表01-03 __b-20-0" xfId="196"/>
    <cellStyle name="基本支出预算表（人员类.运转类公用经费项目）04 __b-15-0" xfId="197"/>
    <cellStyle name="部门支出预算表01-03 __b-23-0" xfId="198"/>
    <cellStyle name="部门支出预算表01-03 __b-3-0" xfId="199"/>
    <cellStyle name="部门支出预算表01-03 __b-7-0" xfId="200"/>
    <cellStyle name="国有资本经营预算支出表07 __b-4-0" xfId="201"/>
    <cellStyle name="财政拨款收支预算总表02-1 __b-12-0" xfId="202"/>
    <cellStyle name="国有资本经营预算支出表07 __b-1-0" xfId="203"/>
    <cellStyle name="国有资本经营预算支出表07 __b-10-0" xfId="204"/>
    <cellStyle name="新增资产配置表11 __b-1-0" xfId="205"/>
    <cellStyle name="国有资本经营预算支出表07 __b-11-0" xfId="206"/>
    <cellStyle name="新增资产配置表11 __b-2-0" xfId="207"/>
    <cellStyle name="新增资产配置表11 __b-11-0" xfId="208"/>
    <cellStyle name="国有资本经营预算支出表07 __b-12-0" xfId="209"/>
    <cellStyle name="新增资产配置表11 __b-3-0" xfId="210"/>
    <cellStyle name="新增资产配置表11 __b-12-0" xfId="211"/>
    <cellStyle name="国有资本经营预算支出表07 __b-13-0" xfId="212"/>
    <cellStyle name="国有资本经营预算支出表07 __b-15-0" xfId="213"/>
    <cellStyle name="新增资产配置表11 __b-6-0" xfId="214"/>
    <cellStyle name="新增资产配置表11 __b-15-0" xfId="215"/>
    <cellStyle name="国有资本经营预算支出表07 __b-16-0" xfId="216"/>
    <cellStyle name="新增资产配置表11 __b-7-0" xfId="217"/>
    <cellStyle name="国有资本经营预算支出表07 __b-17-0" xfId="218"/>
    <cellStyle name="新增资产配置表11 __b-8-0" xfId="219"/>
    <cellStyle name="国有资本经营预算支出表07 __b-18-0" xfId="220"/>
    <cellStyle name="国有资本经营预算支出表07 __b-2-0" xfId="221"/>
    <cellStyle name="国有资本经营预算支出表07 __b-8-0" xfId="222"/>
    <cellStyle name="上级补助项目支出预算表12 __b-1-0" xfId="223"/>
    <cellStyle name="上级补助项目支出预算表12 __b-17-0" xfId="224"/>
    <cellStyle name="上级补助项目支出预算表12 __b-8-0" xfId="225"/>
    <cellStyle name="政府购买服务预算表09 __b-32-0" xfId="226"/>
    <cellStyle name="市对下转移支付绩效目标表10-2 __b-1-0" xfId="227"/>
    <cellStyle name="市对下转移支付绩效目标表10-2 __b-10-0" xfId="228"/>
    <cellStyle name="市对下转移支付绩效目标表10-2 __b-13-0" xfId="229"/>
    <cellStyle name="市对下转移支付绩效目标表10-2 __b-14-0" xfId="230"/>
    <cellStyle name="市对下转移支付绩效目标表10-2 __b-16-0" xfId="231"/>
    <cellStyle name="市对下转移支付绩效目标表10-2 __b-17-0" xfId="232"/>
    <cellStyle name="市对下转移支付绩效目标表10-2 __b-18-0" xfId="233"/>
    <cellStyle name="政府购买服务预算表09 __b-28-0" xfId="234"/>
    <cellStyle name="市对下转移支付绩效目标表10-2 __b-2-0" xfId="235"/>
    <cellStyle name="市对下转移支付预算表10-1 __b-1-0" xfId="236"/>
    <cellStyle name="市对下转移支付预算表10-1 __b-2-0" xfId="237"/>
    <cellStyle name="市对下转移支付预算表10-1 __b-30-0" xfId="238"/>
    <cellStyle name="市对下转移支付预算表10-1 __b-25-0" xfId="239"/>
    <cellStyle name="市对下转移支付预算表10-1 __b-3-0" xfId="240"/>
    <cellStyle name="市对下转移支付预算表10-1 __b-8-0" xfId="241"/>
    <cellStyle name="市对下转移支付预算表10-1 __b-9-0" xfId="242"/>
    <cellStyle name="项目支出绩效目标表（本级下达）05-2 __b-1-0" xfId="243"/>
    <cellStyle name="项目支出绩效目标表（另文下达）05-3 __b-1-0" xfId="244"/>
    <cellStyle name="项目支出预算表（其他运转类.特定目标类项目）05-1 __b-1-0" xfId="245"/>
    <cellStyle name="政府购买服务预算表09 __b-21-0" xfId="246"/>
    <cellStyle name="政府购买服务预算表09 __b-16-0" xfId="247"/>
    <cellStyle name="项目支出预算表（其他运转类.特定目标类项目）05-1 __b-29-0" xfId="248"/>
    <cellStyle name="政府购买服务预算表09 __b-12-0" xfId="249"/>
    <cellStyle name="项目支出预算表（其他运转类.特定目标类项目）05-1 __b-30-0" xfId="250"/>
    <cellStyle name="一般公共预算“三公”经费支出预算表03 __b-1-0" xfId="251"/>
    <cellStyle name="一般公共预算“三公”经费支出预算表03 __b-14-0" xfId="252"/>
    <cellStyle name="一般公共预算“三公”经费支出预算表03 __b-2-0" xfId="253"/>
    <cellStyle name="一般公共预算“三公”经费支出预算表03 __b-6-0" xfId="254"/>
    <cellStyle name="一般公共预算支出预算表（按功能科目分类）02-2 __b-1-0" xfId="255"/>
    <cellStyle name="一般公共预算支出预算表（按功能科目分类）02-2 __b-7-0" xfId="256"/>
    <cellStyle name="一般公共预算支出预算表（按经济科目分类）02-3 __b-12-0" xfId="257"/>
    <cellStyle name="一般公共预算支出预算表（按经济科目分类）02-3 __b-9-0" xfId="258"/>
    <cellStyle name="政府购买服务预算表09 __b-1-0" xfId="259"/>
    <cellStyle name="政府购买服务预算表09 __b-10-0" xfId="260"/>
    <cellStyle name="政府购买服务预算表09 __b-13-0" xfId="261"/>
    <cellStyle name="政府购买服务预算表09 __b-14-0" xfId="262"/>
    <cellStyle name="政府购买服务预算表09 __b-23-0" xfId="263"/>
    <cellStyle name="政府购买服务预算表09 __b-18-0" xfId="264"/>
    <cellStyle name="政府购买服务预算表09 __b-24-0" xfId="265"/>
    <cellStyle name="政府购买服务预算表09 __b-34-0" xfId="266"/>
    <cellStyle name="政府购买服务预算表09 __b-29-0" xfId="267"/>
    <cellStyle name="政府购买服务预算表09 __b-3-0" xfId="268"/>
    <cellStyle name="政府购买服务预算表09 __b-30-0" xfId="269"/>
    <cellStyle name="政府购买服务预算表09 __b-31-0" xfId="270"/>
    <cellStyle name="政府购买服务预算表09 __b-40-0" xfId="271"/>
    <cellStyle name="政府购买服务预算表09 __b-35-0" xfId="272"/>
    <cellStyle name="政府购买服务预算表09 __b-41-0" xfId="273"/>
    <cellStyle name="政府购买服务预算表09 __b-36-0" xfId="274"/>
    <cellStyle name="政府购买服务预算表09 __b-39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9"/>
  <sheetViews>
    <sheetView showZeros="0" topLeftCell="C18" workbookViewId="0">
      <selection activeCell="D11" sqref="D1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7" t="s">
        <v>0</v>
      </c>
    </row>
    <row r="2" ht="36" customHeight="1" spans="1:4">
      <c r="A2" s="126" t="s">
        <v>1</v>
      </c>
      <c r="B2" s="262"/>
      <c r="C2" s="262"/>
      <c r="D2" s="262"/>
    </row>
    <row r="3" ht="21" customHeight="1" spans="1:4">
      <c r="A3" s="263" t="str">
        <f>"单位名称："&amp;"罗平县罗雄街道中心学校"</f>
        <v>单位名称：罗平县罗雄街道中心学校</v>
      </c>
      <c r="B3" s="264"/>
      <c r="C3" s="264"/>
      <c r="D3" s="270" t="s">
        <v>2</v>
      </c>
    </row>
    <row r="4" ht="19.5" customHeight="1" spans="1:4">
      <c r="A4" s="265" t="s">
        <v>3</v>
      </c>
      <c r="B4" s="266"/>
      <c r="C4" s="265" t="s">
        <v>4</v>
      </c>
      <c r="D4" s="266"/>
    </row>
    <row r="5" ht="19.5" customHeight="1" spans="1:4">
      <c r="A5" s="267" t="s">
        <v>5</v>
      </c>
      <c r="B5" s="267" t="s">
        <v>6</v>
      </c>
      <c r="C5" s="267" t="s">
        <v>7</v>
      </c>
      <c r="D5" s="267" t="s">
        <v>6</v>
      </c>
    </row>
    <row r="6" ht="19.5" customHeight="1" spans="1:4">
      <c r="A6" s="268"/>
      <c r="B6" s="268"/>
      <c r="C6" s="268"/>
      <c r="D6" s="268"/>
    </row>
    <row r="7" ht="20.25" customHeight="1" spans="1:4">
      <c r="A7" s="13" t="s">
        <v>8</v>
      </c>
      <c r="B7" s="15">
        <v>8305.379213</v>
      </c>
      <c r="C7" s="269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69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9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9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56</v>
      </c>
      <c r="C11" s="269" t="str">
        <f>"五"&amp;"、"&amp;"教育支出"</f>
        <v>五、教育支出</v>
      </c>
      <c r="D11" s="15">
        <v>5699.466878</v>
      </c>
    </row>
    <row r="12" ht="20.25" customHeight="1" spans="1:4">
      <c r="A12" s="13" t="s">
        <v>13</v>
      </c>
      <c r="B12" s="15"/>
      <c r="C12" s="269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9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9" t="str">
        <f>"八"&amp;"、"&amp;"社会保障和就业支出"</f>
        <v>八、社会保障和就业支出</v>
      </c>
      <c r="D14" s="15">
        <v>1815.401051</v>
      </c>
    </row>
    <row r="15" ht="20.25" customHeight="1" spans="1:4">
      <c r="A15" s="13" t="s">
        <v>16</v>
      </c>
      <c r="B15" s="15"/>
      <c r="C15" s="269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56</v>
      </c>
      <c r="C16" s="269" t="str">
        <f>"十"&amp;"、"&amp;"卫生健康支出"</f>
        <v>十、卫生健康支出</v>
      </c>
      <c r="D16" s="15">
        <v>229.783001</v>
      </c>
    </row>
    <row r="17" ht="20.25" customHeight="1" spans="1:4">
      <c r="A17" s="13"/>
      <c r="B17" s="15"/>
      <c r="C17" s="269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9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9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9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9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9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9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9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9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9" t="str">
        <f>"二十"&amp;"、"&amp;"住房保障支出"</f>
        <v>二十、住房保障支出</v>
      </c>
      <c r="D26" s="15">
        <v>616.728283</v>
      </c>
    </row>
    <row r="27" ht="20.25" customHeight="1" spans="1:4">
      <c r="A27" s="13"/>
      <c r="B27" s="13"/>
      <c r="C27" s="269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9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9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9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9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9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9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9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9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9" t="str">
        <f>"三十"&amp;"、"&amp;"抗疫特别国债安排的支出"</f>
        <v>三十、抗疫特别国债安排的支出</v>
      </c>
      <c r="D36" s="15"/>
    </row>
    <row r="37" ht="20.25" customHeight="1" spans="1:4">
      <c r="A37" s="213" t="s">
        <v>18</v>
      </c>
      <c r="B37" s="15">
        <v>8361.379213</v>
      </c>
      <c r="C37" s="213" t="s">
        <v>19</v>
      </c>
      <c r="D37" s="15">
        <v>8361.379213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3" t="s">
        <v>22</v>
      </c>
      <c r="B39" s="15">
        <v>8361.379213</v>
      </c>
      <c r="C39" s="213" t="s">
        <v>23</v>
      </c>
      <c r="D39" s="15">
        <v>8361.379213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9"/>
  <sheetViews>
    <sheetView showZeros="0" workbookViewId="0">
      <selection activeCell="F10" sqref="F10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4" t="s">
        <v>260</v>
      </c>
    </row>
    <row r="2" ht="28.5" customHeight="1" spans="2:11">
      <c r="B2" s="50" t="s">
        <v>261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"单位名称："&amp;"罗平县罗雄街道中心学校"</f>
        <v>单位名称：罗平县罗雄街道中心学校</v>
      </c>
      <c r="B3" s="4"/>
    </row>
    <row r="4" ht="44.25" customHeight="1" spans="1:11">
      <c r="A4" s="138" t="s">
        <v>200</v>
      </c>
      <c r="B4" s="47" t="s">
        <v>262</v>
      </c>
      <c r="C4" s="47" t="s">
        <v>263</v>
      </c>
      <c r="D4" s="47" t="s">
        <v>264</v>
      </c>
      <c r="E4" s="47" t="s">
        <v>265</v>
      </c>
      <c r="F4" s="47" t="s">
        <v>266</v>
      </c>
      <c r="G4" s="52" t="s">
        <v>267</v>
      </c>
      <c r="H4" s="47" t="s">
        <v>268</v>
      </c>
      <c r="I4" s="52" t="s">
        <v>269</v>
      </c>
      <c r="J4" s="52" t="s">
        <v>270</v>
      </c>
      <c r="K4" s="47" t="s">
        <v>271</v>
      </c>
    </row>
    <row r="5" ht="18.75" customHeight="1" spans="1:11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  <c r="H5" s="140">
        <v>8</v>
      </c>
      <c r="I5" s="141">
        <v>9</v>
      </c>
      <c r="J5" s="141">
        <v>10</v>
      </c>
      <c r="K5" s="140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2" t="s">
        <v>255</v>
      </c>
      <c r="B7" s="13" t="s">
        <v>253</v>
      </c>
      <c r="C7" s="13" t="s">
        <v>272</v>
      </c>
      <c r="D7" s="13" t="s">
        <v>273</v>
      </c>
      <c r="E7" s="13" t="s">
        <v>274</v>
      </c>
      <c r="F7" s="13" t="s">
        <v>275</v>
      </c>
      <c r="G7" s="13" t="s">
        <v>276</v>
      </c>
      <c r="H7" s="13" t="s">
        <v>277</v>
      </c>
      <c r="I7" s="13" t="s">
        <v>278</v>
      </c>
      <c r="J7" s="13" t="s">
        <v>279</v>
      </c>
      <c r="K7" s="13" t="s">
        <v>272</v>
      </c>
    </row>
    <row r="8" ht="19.5" customHeight="1" spans="1:11">
      <c r="A8" s="142" t="s">
        <v>255</v>
      </c>
      <c r="B8" s="13" t="s">
        <v>253</v>
      </c>
      <c r="C8" s="13" t="s">
        <v>272</v>
      </c>
      <c r="D8" s="13" t="s">
        <v>280</v>
      </c>
      <c r="E8" s="13" t="s">
        <v>281</v>
      </c>
      <c r="F8" s="13" t="s">
        <v>282</v>
      </c>
      <c r="G8" s="13" t="s">
        <v>276</v>
      </c>
      <c r="H8" s="13" t="s">
        <v>277</v>
      </c>
      <c r="I8" s="13" t="s">
        <v>278</v>
      </c>
      <c r="J8" s="13" t="s">
        <v>279</v>
      </c>
      <c r="K8" s="13" t="s">
        <v>272</v>
      </c>
    </row>
    <row r="9" ht="19.5" customHeight="1" spans="1:11">
      <c r="A9" s="142" t="s">
        <v>255</v>
      </c>
      <c r="B9" s="13" t="s">
        <v>253</v>
      </c>
      <c r="C9" s="13" t="s">
        <v>272</v>
      </c>
      <c r="D9" s="13" t="s">
        <v>283</v>
      </c>
      <c r="E9" s="13" t="s">
        <v>284</v>
      </c>
      <c r="F9" s="13" t="s">
        <v>285</v>
      </c>
      <c r="G9" s="13" t="s">
        <v>276</v>
      </c>
      <c r="H9" s="13" t="s">
        <v>286</v>
      </c>
      <c r="I9" s="13" t="s">
        <v>278</v>
      </c>
      <c r="J9" s="13" t="s">
        <v>279</v>
      </c>
      <c r="K9" s="13" t="s">
        <v>272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8"/>
  <sheetViews>
    <sheetView showZeros="0" workbookViewId="0">
      <selection activeCell="B16" sqref="B16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0" t="s">
        <v>287</v>
      </c>
    </row>
    <row r="2" ht="28.5" customHeight="1" spans="2:11">
      <c r="B2" s="126" t="s">
        <v>288</v>
      </c>
      <c r="C2" s="20"/>
      <c r="D2" s="20"/>
      <c r="E2" s="20"/>
      <c r="F2" s="20"/>
      <c r="G2" s="75"/>
      <c r="H2" s="20"/>
      <c r="I2" s="75"/>
      <c r="J2" s="75"/>
      <c r="K2" s="20"/>
    </row>
    <row r="3" ht="17.25" customHeight="1" spans="1:2">
      <c r="A3" t="str">
        <f>"单位名称："&amp;"罗平县罗雄街道中心学校"</f>
        <v>单位名称：罗平县罗雄街道中心学校</v>
      </c>
      <c r="B3" s="127"/>
    </row>
    <row r="4" ht="44.25" customHeight="1" spans="1:11">
      <c r="A4" s="128" t="s">
        <v>200</v>
      </c>
      <c r="B4" s="47" t="s">
        <v>262</v>
      </c>
      <c r="C4" s="47" t="s">
        <v>263</v>
      </c>
      <c r="D4" s="47" t="s">
        <v>264</v>
      </c>
      <c r="E4" s="47" t="s">
        <v>265</v>
      </c>
      <c r="F4" s="47" t="s">
        <v>266</v>
      </c>
      <c r="G4" s="52" t="s">
        <v>267</v>
      </c>
      <c r="H4" s="47" t="s">
        <v>268</v>
      </c>
      <c r="I4" s="52" t="s">
        <v>269</v>
      </c>
      <c r="J4" s="52" t="s">
        <v>270</v>
      </c>
      <c r="K4" s="47" t="s">
        <v>271</v>
      </c>
    </row>
    <row r="5" ht="14.25" customHeight="1" spans="1:11">
      <c r="A5" s="129">
        <v>1</v>
      </c>
      <c r="B5" s="130">
        <v>2</v>
      </c>
      <c r="C5" s="131">
        <v>3</v>
      </c>
      <c r="D5" s="132">
        <v>4</v>
      </c>
      <c r="E5" s="132">
        <v>5</v>
      </c>
      <c r="F5" s="132">
        <v>6</v>
      </c>
      <c r="G5" s="132">
        <v>7</v>
      </c>
      <c r="H5" s="131">
        <v>8</v>
      </c>
      <c r="I5" s="132">
        <v>8</v>
      </c>
      <c r="J5" s="131">
        <v>10</v>
      </c>
      <c r="K5" s="131">
        <v>11</v>
      </c>
    </row>
    <row r="6" ht="42" customHeight="1" spans="1:11">
      <c r="A6" s="14"/>
      <c r="B6" s="13"/>
      <c r="C6" s="133"/>
      <c r="D6" s="133"/>
      <c r="E6" s="133"/>
      <c r="F6" s="134"/>
      <c r="G6" s="135"/>
      <c r="H6" s="134"/>
      <c r="I6" s="135"/>
      <c r="J6" s="135"/>
      <c r="K6" s="134"/>
    </row>
    <row r="7" ht="51.75" customHeight="1" spans="1:11">
      <c r="A7" s="129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3">
      <c r="A8" s="136" t="s">
        <v>289</v>
      </c>
      <c r="B8" s="137"/>
      <c r="C8" s="137"/>
    </row>
  </sheetData>
  <mergeCells count="2">
    <mergeCell ref="B2:K2"/>
    <mergeCell ref="A8:C8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4">
        <v>1</v>
      </c>
      <c r="B1" s="105">
        <v>0</v>
      </c>
      <c r="C1" s="104">
        <v>1</v>
      </c>
      <c r="D1" s="120"/>
      <c r="E1" s="120"/>
      <c r="F1" s="103" t="s">
        <v>290</v>
      </c>
    </row>
    <row r="2" ht="26.25" customHeight="1" spans="1:6">
      <c r="A2" s="108" t="s">
        <v>291</v>
      </c>
      <c r="B2" s="108" t="s">
        <v>291</v>
      </c>
      <c r="C2" s="109"/>
      <c r="D2" s="121"/>
      <c r="E2" s="121"/>
      <c r="F2" s="121"/>
    </row>
    <row r="3" ht="13.5" customHeight="1" spans="1:6">
      <c r="A3" s="4" t="str">
        <f>"单位名称："&amp;"罗平县罗雄街道中心学校"</f>
        <v>单位名称：罗平县罗雄街道中心学校</v>
      </c>
      <c r="B3" s="4" t="s">
        <v>292</v>
      </c>
      <c r="C3" s="104"/>
      <c r="D3" s="120"/>
      <c r="E3" s="120"/>
      <c r="F3" s="273" t="s">
        <v>2</v>
      </c>
    </row>
    <row r="4" ht="19.5" customHeight="1" spans="1:6">
      <c r="A4" s="69" t="s">
        <v>293</v>
      </c>
      <c r="B4" s="122" t="s">
        <v>46</v>
      </c>
      <c r="C4" s="69" t="s">
        <v>47</v>
      </c>
      <c r="D4" s="10" t="s">
        <v>294</v>
      </c>
      <c r="E4" s="10"/>
      <c r="F4" s="10"/>
    </row>
    <row r="5" ht="18.75" customHeight="1" spans="1:6">
      <c r="A5" s="69"/>
      <c r="B5" s="123"/>
      <c r="C5" s="69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16" t="s">
        <v>111</v>
      </c>
      <c r="C6" s="52">
        <v>3</v>
      </c>
      <c r="D6" s="64">
        <v>4</v>
      </c>
      <c r="E6" s="64">
        <v>5</v>
      </c>
      <c r="F6" s="6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4" t="s">
        <v>93</v>
      </c>
      <c r="B9" s="124" t="s">
        <v>93</v>
      </c>
      <c r="C9" s="125" t="s">
        <v>93</v>
      </c>
      <c r="D9" s="15"/>
      <c r="E9" s="15"/>
      <c r="F9" s="15"/>
    </row>
    <row r="10" customHeight="1" spans="1:1">
      <c r="A10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B24" sqref="B24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4">
        <v>1</v>
      </c>
      <c r="B1" s="105">
        <v>0</v>
      </c>
      <c r="C1" s="104">
        <v>1</v>
      </c>
      <c r="D1" s="106"/>
      <c r="E1" s="106"/>
      <c r="F1" s="107" t="s">
        <v>290</v>
      </c>
    </row>
    <row r="2" ht="26.25" customHeight="1" spans="1:6">
      <c r="A2" s="108" t="s">
        <v>296</v>
      </c>
      <c r="B2" s="108" t="s">
        <v>291</v>
      </c>
      <c r="C2" s="109"/>
      <c r="D2" s="110"/>
      <c r="E2" s="110"/>
      <c r="F2" s="110"/>
    </row>
    <row r="3" ht="13.5" customHeight="1" spans="1:6">
      <c r="A3" s="4" t="str">
        <f>"单位名称："&amp;"罗平县罗雄街道中心学校"</f>
        <v>单位名称：罗平县罗雄街道中心学校</v>
      </c>
      <c r="B3" s="111" t="s">
        <v>292</v>
      </c>
      <c r="C3" s="104"/>
      <c r="D3" s="106"/>
      <c r="E3" s="106"/>
      <c r="F3" s="273" t="s">
        <v>2</v>
      </c>
    </row>
    <row r="4" ht="19.5" customHeight="1" spans="1:6">
      <c r="A4" s="112" t="s">
        <v>293</v>
      </c>
      <c r="B4" s="113" t="s">
        <v>46</v>
      </c>
      <c r="C4" s="112" t="s">
        <v>47</v>
      </c>
      <c r="D4" s="38" t="s">
        <v>297</v>
      </c>
      <c r="E4" s="39"/>
      <c r="F4" s="40"/>
    </row>
    <row r="5" ht="18.75" customHeight="1" spans="1:6">
      <c r="A5" s="114"/>
      <c r="B5" s="115"/>
      <c r="C5" s="114"/>
      <c r="D5" s="25" t="s">
        <v>29</v>
      </c>
      <c r="E5" s="38" t="s">
        <v>48</v>
      </c>
      <c r="F5" s="25" t="s">
        <v>49</v>
      </c>
    </row>
    <row r="6" ht="18.75" customHeight="1" spans="1:6">
      <c r="A6" s="52">
        <v>1</v>
      </c>
      <c r="B6" s="116" t="s">
        <v>111</v>
      </c>
      <c r="C6" s="52">
        <v>3</v>
      </c>
      <c r="D6" s="64">
        <v>4</v>
      </c>
      <c r="E6" s="64">
        <v>5</v>
      </c>
      <c r="F6" s="64">
        <v>6</v>
      </c>
    </row>
    <row r="7" ht="21" customHeight="1" spans="1:6">
      <c r="A7" s="13"/>
      <c r="B7" s="117"/>
      <c r="C7" s="117"/>
      <c r="D7" s="15"/>
      <c r="E7" s="15"/>
      <c r="F7" s="15"/>
    </row>
    <row r="8" ht="21" customHeight="1" spans="1:6">
      <c r="A8" s="117"/>
      <c r="B8" s="13"/>
      <c r="C8" s="13"/>
      <c r="D8" s="15"/>
      <c r="E8" s="15"/>
      <c r="F8" s="15"/>
    </row>
    <row r="9" ht="18.75" customHeight="1" spans="1:6">
      <c r="A9" s="118" t="s">
        <v>93</v>
      </c>
      <c r="B9" s="118" t="s">
        <v>93</v>
      </c>
      <c r="C9" s="119" t="s">
        <v>93</v>
      </c>
      <c r="D9" s="15"/>
      <c r="E9" s="15"/>
      <c r="F9" s="15"/>
    </row>
    <row r="10" customHeight="1" spans="1:1">
      <c r="A1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1"/>
  <sheetViews>
    <sheetView showZeros="0" workbookViewId="0">
      <selection activeCell="D33" sqref="D33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0"/>
      <c r="P1" s="70"/>
      <c r="Q1" s="41" t="s">
        <v>299</v>
      </c>
    </row>
    <row r="2" ht="27.75" customHeight="1" spans="1:17">
      <c r="A2" s="42" t="s">
        <v>300</v>
      </c>
      <c r="B2" s="20"/>
      <c r="C2" s="20"/>
      <c r="D2" s="20"/>
      <c r="E2" s="20"/>
      <c r="F2" s="20"/>
      <c r="G2" s="20"/>
      <c r="H2" s="20"/>
      <c r="I2" s="20"/>
      <c r="J2" s="20"/>
      <c r="K2" s="75"/>
      <c r="L2" s="20"/>
      <c r="M2" s="20"/>
      <c r="N2" s="20"/>
      <c r="O2" s="75"/>
      <c r="P2" s="75"/>
      <c r="Q2" s="20"/>
    </row>
    <row r="3" ht="18.75" customHeight="1" spans="1:17">
      <c r="A3" s="43" t="str">
        <f>"单位名称："&amp;"罗平县罗雄街道中心学校"</f>
        <v>单位名称：罗平县罗雄街道中心学校</v>
      </c>
      <c r="B3" s="22"/>
      <c r="C3" s="22"/>
      <c r="D3" s="22"/>
      <c r="E3" s="22"/>
      <c r="F3" s="22"/>
      <c r="G3" s="22"/>
      <c r="H3" s="22"/>
      <c r="I3" s="22"/>
      <c r="J3" s="22"/>
      <c r="O3" s="90"/>
      <c r="P3" s="90"/>
      <c r="Q3" s="273" t="s">
        <v>2</v>
      </c>
    </row>
    <row r="4" ht="15.75" customHeight="1" spans="1:17">
      <c r="A4" s="24" t="s">
        <v>301</v>
      </c>
      <c r="B4" s="77" t="s">
        <v>302</v>
      </c>
      <c r="C4" s="77" t="s">
        <v>303</v>
      </c>
      <c r="D4" s="77" t="s">
        <v>304</v>
      </c>
      <c r="E4" s="77" t="s">
        <v>305</v>
      </c>
      <c r="F4" s="77" t="s">
        <v>306</v>
      </c>
      <c r="G4" s="45" t="s">
        <v>206</v>
      </c>
      <c r="H4" s="45"/>
      <c r="I4" s="45"/>
      <c r="J4" s="45"/>
      <c r="K4" s="91"/>
      <c r="L4" s="45"/>
      <c r="M4" s="45"/>
      <c r="N4" s="45"/>
      <c r="O4" s="92"/>
      <c r="P4" s="91"/>
      <c r="Q4" s="46"/>
    </row>
    <row r="5" ht="17.25" customHeight="1" spans="1:17">
      <c r="A5" s="27"/>
      <c r="B5" s="79"/>
      <c r="C5" s="79"/>
      <c r="D5" s="79"/>
      <c r="E5" s="79"/>
      <c r="F5" s="79"/>
      <c r="G5" s="79" t="s">
        <v>29</v>
      </c>
      <c r="H5" s="79" t="s">
        <v>32</v>
      </c>
      <c r="I5" s="79" t="s">
        <v>307</v>
      </c>
      <c r="J5" s="79" t="s">
        <v>308</v>
      </c>
      <c r="K5" s="80" t="s">
        <v>309</v>
      </c>
      <c r="L5" s="93" t="s">
        <v>36</v>
      </c>
      <c r="M5" s="93"/>
      <c r="N5" s="93"/>
      <c r="O5" s="94"/>
      <c r="P5" s="99"/>
      <c r="Q5" s="81"/>
    </row>
    <row r="6" ht="54" customHeight="1" spans="1:17">
      <c r="A6" s="30"/>
      <c r="B6" s="81"/>
      <c r="C6" s="81"/>
      <c r="D6" s="81"/>
      <c r="E6" s="81"/>
      <c r="F6" s="81"/>
      <c r="G6" s="81"/>
      <c r="H6" s="81" t="s">
        <v>31</v>
      </c>
      <c r="I6" s="81"/>
      <c r="J6" s="81"/>
      <c r="K6" s="82"/>
      <c r="L6" s="81" t="s">
        <v>31</v>
      </c>
      <c r="M6" s="81" t="s">
        <v>37</v>
      </c>
      <c r="N6" s="81" t="s">
        <v>215</v>
      </c>
      <c r="O6" s="53" t="s">
        <v>39</v>
      </c>
      <c r="P6" s="82" t="s">
        <v>40</v>
      </c>
      <c r="Q6" s="81" t="s">
        <v>41</v>
      </c>
    </row>
    <row r="7" ht="15" customHeight="1" spans="1:17">
      <c r="A7" s="31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13"/>
      <c r="B8" s="83"/>
      <c r="C8" s="83"/>
      <c r="D8" s="83"/>
      <c r="E8" s="10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5" t="s">
        <v>93</v>
      </c>
      <c r="B10" s="86"/>
      <c r="C10" s="86"/>
      <c r="D10" s="86"/>
      <c r="E10" s="102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310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R11"/>
  <sheetViews>
    <sheetView showZeros="0" tabSelected="1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2"/>
      <c r="B1" s="72"/>
      <c r="C1" s="72"/>
      <c r="D1" s="73"/>
      <c r="E1" s="73"/>
      <c r="F1" s="73"/>
      <c r="G1" s="73"/>
      <c r="H1" s="72"/>
      <c r="I1" s="72"/>
      <c r="J1" s="72"/>
      <c r="K1" s="72"/>
      <c r="L1" s="88"/>
      <c r="M1" s="72"/>
      <c r="N1" s="72"/>
      <c r="O1" s="72"/>
      <c r="P1" s="70"/>
      <c r="Q1" s="95"/>
      <c r="R1" s="96" t="s">
        <v>311</v>
      </c>
    </row>
    <row r="2" ht="27.75" customHeight="1" spans="1:18">
      <c r="A2" s="42" t="s">
        <v>312</v>
      </c>
      <c r="B2" s="74"/>
      <c r="C2" s="74"/>
      <c r="D2" s="75"/>
      <c r="E2" s="75"/>
      <c r="F2" s="75"/>
      <c r="G2" s="75"/>
      <c r="H2" s="74"/>
      <c r="I2" s="74"/>
      <c r="J2" s="74"/>
      <c r="K2" s="74"/>
      <c r="L2" s="89"/>
      <c r="M2" s="74"/>
      <c r="N2" s="74"/>
      <c r="O2" s="74"/>
      <c r="P2" s="75"/>
      <c r="Q2" s="89"/>
      <c r="R2" s="74"/>
    </row>
    <row r="3" ht="18.75" customHeight="1" spans="1:18">
      <c r="A3" s="76" t="str">
        <f>"单位名称："&amp;"罗平县罗雄街道中心学校"</f>
        <v>单位名称：罗平县罗雄街道中心学校</v>
      </c>
      <c r="B3" s="59"/>
      <c r="C3" s="59"/>
      <c r="D3" s="67"/>
      <c r="E3" s="67"/>
      <c r="F3" s="67"/>
      <c r="G3" s="67"/>
      <c r="H3" s="59"/>
      <c r="I3" s="59"/>
      <c r="J3" s="59"/>
      <c r="K3" s="59"/>
      <c r="L3" s="88"/>
      <c r="M3" s="72"/>
      <c r="N3" s="72"/>
      <c r="O3" s="72"/>
      <c r="P3" s="90"/>
      <c r="Q3" s="97"/>
      <c r="R3" s="276" t="s">
        <v>2</v>
      </c>
    </row>
    <row r="4" ht="15.75" customHeight="1" spans="1:18">
      <c r="A4" s="24" t="s">
        <v>301</v>
      </c>
      <c r="B4" s="77" t="s">
        <v>313</v>
      </c>
      <c r="C4" s="77" t="s">
        <v>314</v>
      </c>
      <c r="D4" s="78" t="s">
        <v>315</v>
      </c>
      <c r="E4" s="78" t="s">
        <v>316</v>
      </c>
      <c r="F4" s="78" t="s">
        <v>317</v>
      </c>
      <c r="G4" s="78" t="s">
        <v>318</v>
      </c>
      <c r="H4" s="45" t="s">
        <v>206</v>
      </c>
      <c r="I4" s="45"/>
      <c r="J4" s="45"/>
      <c r="K4" s="45"/>
      <c r="L4" s="91"/>
      <c r="M4" s="45"/>
      <c r="N4" s="45"/>
      <c r="O4" s="45"/>
      <c r="P4" s="92"/>
      <c r="Q4" s="91"/>
      <c r="R4" s="46"/>
    </row>
    <row r="5" ht="17.25" customHeight="1" spans="1:18">
      <c r="A5" s="27"/>
      <c r="B5" s="79"/>
      <c r="C5" s="79"/>
      <c r="D5" s="80"/>
      <c r="E5" s="80"/>
      <c r="F5" s="80"/>
      <c r="G5" s="80"/>
      <c r="H5" s="79" t="s">
        <v>29</v>
      </c>
      <c r="I5" s="79" t="s">
        <v>32</v>
      </c>
      <c r="J5" s="79" t="s">
        <v>307</v>
      </c>
      <c r="K5" s="79" t="s">
        <v>308</v>
      </c>
      <c r="L5" s="80" t="s">
        <v>309</v>
      </c>
      <c r="M5" s="93" t="s">
        <v>319</v>
      </c>
      <c r="N5" s="93"/>
      <c r="O5" s="93"/>
      <c r="P5" s="94"/>
      <c r="Q5" s="99"/>
      <c r="R5" s="81"/>
    </row>
    <row r="6" ht="54" customHeight="1" spans="1:18">
      <c r="A6" s="30"/>
      <c r="B6" s="81"/>
      <c r="C6" s="81"/>
      <c r="D6" s="82"/>
      <c r="E6" s="82"/>
      <c r="F6" s="82"/>
      <c r="G6" s="82"/>
      <c r="H6" s="81"/>
      <c r="I6" s="81" t="s">
        <v>31</v>
      </c>
      <c r="J6" s="81"/>
      <c r="K6" s="81"/>
      <c r="L6" s="82"/>
      <c r="M6" s="81" t="s">
        <v>31</v>
      </c>
      <c r="N6" s="81" t="s">
        <v>37</v>
      </c>
      <c r="O6" s="81" t="s">
        <v>215</v>
      </c>
      <c r="P6" s="53" t="s">
        <v>39</v>
      </c>
      <c r="Q6" s="82" t="s">
        <v>40</v>
      </c>
      <c r="R6" s="81" t="s">
        <v>41</v>
      </c>
    </row>
    <row r="7" ht="15" customHeight="1" spans="1:18">
      <c r="A7" s="30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2">
        <v>18</v>
      </c>
    </row>
    <row r="8" ht="21" customHeight="1" spans="1:18">
      <c r="A8" s="13"/>
      <c r="B8" s="83"/>
      <c r="C8" s="83"/>
      <c r="D8" s="84"/>
      <c r="E8" s="84"/>
      <c r="F8" s="84"/>
      <c r="G8" s="8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5" t="s">
        <v>320</v>
      </c>
      <c r="B10" s="86"/>
      <c r="C10" s="87"/>
      <c r="D10" s="84"/>
      <c r="E10" s="84"/>
      <c r="F10" s="84"/>
      <c r="G10" s="8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321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9"/>
  <sheetViews>
    <sheetView showZeros="0" workbookViewId="0">
      <selection activeCell="E5" sqref="E5"/>
    </sheetView>
  </sheetViews>
  <sheetFormatPr defaultColWidth="9.125" defaultRowHeight="14.25" customHeight="1"/>
  <cols>
    <col min="1" max="1" width="47.25" customWidth="1"/>
    <col min="2" max="4" width="13.375" customWidth="1"/>
    <col min="5" max="8" width="10.25" customWidth="1"/>
    <col min="10" max="17" width="10.25" customWidth="1"/>
  </cols>
  <sheetData>
    <row r="1" ht="13.5" customHeight="1" spans="4:17">
      <c r="D1" s="55"/>
      <c r="I1" s="66"/>
      <c r="Q1" s="70" t="s">
        <v>322</v>
      </c>
    </row>
    <row r="2" ht="35.25" customHeight="1" spans="1:17">
      <c r="A2" s="56" t="s">
        <v>323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"单位名称："&amp;"罗平县罗雄街道中心学校"</f>
        <v>单位名称：罗平县罗雄街道中心学校</v>
      </c>
      <c r="B3" s="59"/>
      <c r="C3" s="59"/>
      <c r="D3" s="60"/>
      <c r="E3" s="59"/>
      <c r="F3" s="59"/>
      <c r="G3" s="59"/>
      <c r="H3" s="59"/>
      <c r="I3" s="67"/>
      <c r="J3" s="59"/>
      <c r="K3" s="59"/>
      <c r="L3" s="59"/>
      <c r="M3" s="59"/>
      <c r="N3" s="22"/>
      <c r="O3" s="22"/>
      <c r="P3" s="277" t="s">
        <v>2</v>
      </c>
    </row>
    <row r="4" ht="19.5" customHeight="1" spans="1:17">
      <c r="A4" s="10" t="s">
        <v>324</v>
      </c>
      <c r="B4" s="10" t="s">
        <v>206</v>
      </c>
      <c r="C4" s="10"/>
      <c r="D4" s="10"/>
      <c r="E4" s="10" t="s">
        <v>325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1" t="s">
        <v>326</v>
      </c>
      <c r="E5" s="62" t="s">
        <v>327</v>
      </c>
      <c r="F5" s="63" t="s">
        <v>328</v>
      </c>
      <c r="G5" s="63" t="s">
        <v>329</v>
      </c>
      <c r="H5" s="63" t="s">
        <v>330</v>
      </c>
      <c r="I5" s="63" t="s">
        <v>331</v>
      </c>
      <c r="J5" s="63" t="s">
        <v>332</v>
      </c>
      <c r="K5" s="63" t="s">
        <v>333</v>
      </c>
      <c r="L5" s="63" t="s">
        <v>334</v>
      </c>
      <c r="M5" s="63" t="s">
        <v>335</v>
      </c>
      <c r="N5" s="63" t="s">
        <v>336</v>
      </c>
      <c r="O5" s="63" t="s">
        <v>337</v>
      </c>
      <c r="P5" s="63" t="s">
        <v>338</v>
      </c>
      <c r="Q5" s="63" t="s">
        <v>339</v>
      </c>
    </row>
    <row r="6" ht="19.5" customHeight="1" spans="1:17">
      <c r="A6" s="64">
        <v>1</v>
      </c>
      <c r="B6" s="64">
        <v>2</v>
      </c>
      <c r="C6" s="64">
        <v>3</v>
      </c>
      <c r="D6" s="10">
        <v>4</v>
      </c>
      <c r="E6" s="52">
        <v>5</v>
      </c>
      <c r="F6" s="52"/>
      <c r="G6" s="52"/>
      <c r="H6" s="52"/>
      <c r="I6" s="64">
        <v>6</v>
      </c>
      <c r="J6" s="52">
        <v>7</v>
      </c>
      <c r="K6" s="69">
        <v>8</v>
      </c>
      <c r="L6" s="52">
        <v>9</v>
      </c>
      <c r="M6" s="52">
        <v>10</v>
      </c>
      <c r="N6" s="52">
        <v>11</v>
      </c>
      <c r="O6" s="69">
        <v>12</v>
      </c>
      <c r="P6" s="52">
        <v>13</v>
      </c>
      <c r="Q6" s="71">
        <v>14</v>
      </c>
    </row>
    <row r="7" ht="18.75" customHeight="1" spans="1:17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340</v>
      </c>
    </row>
  </sheetData>
  <mergeCells count="6">
    <mergeCell ref="A2:Q2"/>
    <mergeCell ref="A3:M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F25" sqref="F25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4" t="s">
        <v>341</v>
      </c>
    </row>
    <row r="2" ht="28.5" customHeight="1" spans="1:10">
      <c r="A2" s="50" t="s">
        <v>342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"单位名称："&amp;"罗平县罗雄街道中心学校"</f>
        <v>单位名称：罗平县罗雄街道中心学校</v>
      </c>
    </row>
    <row r="4" ht="44.25" customHeight="1" spans="1:10">
      <c r="A4" s="47" t="s">
        <v>262</v>
      </c>
      <c r="B4" s="47" t="s">
        <v>263</v>
      </c>
      <c r="C4" s="47" t="s">
        <v>264</v>
      </c>
      <c r="D4" s="47" t="s">
        <v>265</v>
      </c>
      <c r="E4" s="47" t="s">
        <v>266</v>
      </c>
      <c r="F4" s="52" t="s">
        <v>267</v>
      </c>
      <c r="G4" s="47" t="s">
        <v>268</v>
      </c>
      <c r="H4" s="52" t="s">
        <v>269</v>
      </c>
      <c r="I4" s="52" t="s">
        <v>270</v>
      </c>
      <c r="J4" s="47" t="s">
        <v>271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340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1" t="s">
        <v>343</v>
      </c>
    </row>
    <row r="2" ht="28.5" customHeight="1" spans="1:8">
      <c r="A2" s="42" t="s">
        <v>344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"单位名称："&amp;"罗平县罗雄街道中心学校"</f>
        <v>单位名称：罗平县罗雄街道中心学校</v>
      </c>
      <c r="B3" s="21"/>
    </row>
    <row r="4" ht="18" customHeight="1" spans="1:8">
      <c r="A4" s="24" t="s">
        <v>293</v>
      </c>
      <c r="B4" s="24" t="s">
        <v>345</v>
      </c>
      <c r="C4" s="24" t="s">
        <v>346</v>
      </c>
      <c r="D4" s="24" t="s">
        <v>347</v>
      </c>
      <c r="E4" s="24" t="s">
        <v>348</v>
      </c>
      <c r="F4" s="44" t="s">
        <v>349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305</v>
      </c>
      <c r="G5" s="47" t="s">
        <v>350</v>
      </c>
      <c r="H5" s="47" t="s">
        <v>351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s="36" t="s">
        <v>352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7" t="s">
        <v>353</v>
      </c>
    </row>
    <row r="2" ht="27.75" customHeight="1" spans="1:11">
      <c r="A2" s="20" t="s">
        <v>354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"单位名称："&amp;"罗平县罗雄街道中心学校"</f>
        <v>单位名称：罗平县罗雄街道中心学校</v>
      </c>
      <c r="B3" s="21"/>
      <c r="C3" s="21"/>
      <c r="D3" s="21"/>
      <c r="E3" s="21"/>
      <c r="F3" s="21"/>
      <c r="G3" s="21"/>
      <c r="H3" s="22"/>
      <c r="I3" s="22"/>
      <c r="J3" s="22"/>
      <c r="K3" s="278" t="s">
        <v>2</v>
      </c>
    </row>
    <row r="4" ht="21.75" customHeight="1" spans="1:11">
      <c r="A4" s="23" t="s">
        <v>248</v>
      </c>
      <c r="B4" s="23" t="s">
        <v>201</v>
      </c>
      <c r="C4" s="23" t="s">
        <v>199</v>
      </c>
      <c r="D4" s="24" t="s">
        <v>202</v>
      </c>
      <c r="E4" s="24" t="s">
        <v>203</v>
      </c>
      <c r="F4" s="24" t="s">
        <v>249</v>
      </c>
      <c r="G4" s="24" t="s">
        <v>250</v>
      </c>
      <c r="H4" s="25" t="s">
        <v>29</v>
      </c>
      <c r="I4" s="38" t="s">
        <v>355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s="36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9"/>
  <sheetViews>
    <sheetView showZeros="0" workbookViewId="0">
      <selection activeCell="J26" sqref="J26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3"/>
      <c r="O1" s="73"/>
      <c r="P1" s="73"/>
      <c r="Q1" s="73"/>
      <c r="R1" s="73"/>
      <c r="S1" s="97" t="s">
        <v>24</v>
      </c>
      <c r="T1" s="37" t="s">
        <v>24</v>
      </c>
    </row>
    <row r="2" ht="36" customHeight="1" spans="1:20">
      <c r="A2" s="234" t="s">
        <v>25</v>
      </c>
      <c r="B2" s="20"/>
      <c r="C2" s="20"/>
      <c r="D2" s="20"/>
      <c r="E2" s="20"/>
      <c r="F2" s="20"/>
      <c r="G2" s="20"/>
      <c r="H2" s="20"/>
      <c r="I2" s="75"/>
      <c r="J2" s="20"/>
      <c r="K2" s="20"/>
      <c r="L2" s="20"/>
      <c r="M2" s="20"/>
      <c r="N2" s="20"/>
      <c r="O2" s="75"/>
      <c r="P2" s="75"/>
      <c r="Q2" s="75"/>
      <c r="R2" s="75"/>
      <c r="S2" s="20"/>
      <c r="T2" s="75"/>
    </row>
    <row r="3" ht="20.25" customHeight="1" spans="1:20">
      <c r="A3" s="43" t="str">
        <f>"单位名称："&amp;"罗平县罗雄街道中心学校"</f>
        <v>单位名称：罗平县罗雄街道中心学校</v>
      </c>
      <c r="B3" s="22"/>
      <c r="C3" s="22"/>
      <c r="D3" s="22"/>
      <c r="E3" s="22"/>
      <c r="F3" s="22"/>
      <c r="G3" s="22"/>
      <c r="H3" s="22"/>
      <c r="I3" s="67"/>
      <c r="J3" s="22"/>
      <c r="K3" s="22"/>
      <c r="L3" s="22"/>
      <c r="M3" s="22"/>
      <c r="N3" s="22"/>
      <c r="O3" s="67"/>
      <c r="P3" s="67"/>
      <c r="Q3" s="67"/>
      <c r="R3" s="67"/>
      <c r="S3" s="271" t="s">
        <v>2</v>
      </c>
      <c r="T3" s="256" t="s">
        <v>26</v>
      </c>
    </row>
    <row r="4" ht="18.75" customHeight="1" spans="1:20">
      <c r="A4" s="235" t="s">
        <v>27</v>
      </c>
      <c r="B4" s="236" t="s">
        <v>28</v>
      </c>
      <c r="C4" s="236" t="s">
        <v>29</v>
      </c>
      <c r="D4" s="237" t="s">
        <v>30</v>
      </c>
      <c r="E4" s="238"/>
      <c r="F4" s="238"/>
      <c r="G4" s="238"/>
      <c r="H4" s="238"/>
      <c r="I4" s="248"/>
      <c r="J4" s="238"/>
      <c r="K4" s="238"/>
      <c r="L4" s="238"/>
      <c r="M4" s="238"/>
      <c r="N4" s="249"/>
      <c r="O4" s="237" t="s">
        <v>20</v>
      </c>
      <c r="P4" s="237"/>
      <c r="Q4" s="237"/>
      <c r="R4" s="237"/>
      <c r="S4" s="238"/>
      <c r="T4" s="257"/>
    </row>
    <row r="5" ht="24.75" customHeight="1" spans="1:20">
      <c r="A5" s="239"/>
      <c r="B5" s="240"/>
      <c r="C5" s="240"/>
      <c r="D5" s="240" t="s">
        <v>31</v>
      </c>
      <c r="E5" s="240" t="s">
        <v>32</v>
      </c>
      <c r="F5" s="240" t="s">
        <v>33</v>
      </c>
      <c r="G5" s="240" t="s">
        <v>34</v>
      </c>
      <c r="H5" s="240" t="s">
        <v>35</v>
      </c>
      <c r="I5" s="250" t="s">
        <v>36</v>
      </c>
      <c r="J5" s="251"/>
      <c r="K5" s="251"/>
      <c r="L5" s="251"/>
      <c r="M5" s="251"/>
      <c r="N5" s="252"/>
      <c r="O5" s="253" t="s">
        <v>31</v>
      </c>
      <c r="P5" s="253" t="s">
        <v>32</v>
      </c>
      <c r="Q5" s="235" t="s">
        <v>33</v>
      </c>
      <c r="R5" s="236" t="s">
        <v>34</v>
      </c>
      <c r="S5" s="258" t="s">
        <v>35</v>
      </c>
      <c r="T5" s="236" t="s">
        <v>36</v>
      </c>
    </row>
    <row r="6" ht="24.75" customHeight="1" spans="1:20">
      <c r="A6" s="241"/>
      <c r="B6" s="242"/>
      <c r="C6" s="242"/>
      <c r="D6" s="242"/>
      <c r="E6" s="242"/>
      <c r="F6" s="242"/>
      <c r="G6" s="242"/>
      <c r="H6" s="242"/>
      <c r="I6" s="12" t="s">
        <v>31</v>
      </c>
      <c r="J6" s="254" t="s">
        <v>37</v>
      </c>
      <c r="K6" s="254" t="s">
        <v>38</v>
      </c>
      <c r="L6" s="254" t="s">
        <v>39</v>
      </c>
      <c r="M6" s="254" t="s">
        <v>40</v>
      </c>
      <c r="N6" s="254" t="s">
        <v>41</v>
      </c>
      <c r="O6" s="255"/>
      <c r="P6" s="255"/>
      <c r="Q6" s="259"/>
      <c r="R6" s="255"/>
      <c r="S6" s="242"/>
      <c r="T6" s="242"/>
    </row>
    <row r="7" ht="16.5" customHeight="1" spans="1:20">
      <c r="A7" s="243">
        <v>1</v>
      </c>
      <c r="B7" s="11">
        <v>2</v>
      </c>
      <c r="C7" s="11">
        <v>3</v>
      </c>
      <c r="D7" s="11">
        <v>4</v>
      </c>
      <c r="E7" s="244">
        <v>5</v>
      </c>
      <c r="F7" s="245">
        <v>6</v>
      </c>
      <c r="G7" s="245">
        <v>7</v>
      </c>
      <c r="H7" s="244">
        <v>8</v>
      </c>
      <c r="I7" s="244">
        <v>9</v>
      </c>
      <c r="J7" s="245">
        <v>10</v>
      </c>
      <c r="K7" s="245">
        <v>11</v>
      </c>
      <c r="L7" s="244">
        <v>12</v>
      </c>
      <c r="M7" s="244">
        <v>13</v>
      </c>
      <c r="N7" s="245">
        <v>14</v>
      </c>
      <c r="O7" s="245">
        <v>15</v>
      </c>
      <c r="P7" s="244">
        <v>16</v>
      </c>
      <c r="Q7" s="260">
        <v>17</v>
      </c>
      <c r="R7" s="261">
        <v>18</v>
      </c>
      <c r="S7" s="261">
        <v>19</v>
      </c>
      <c r="T7" s="261">
        <v>20</v>
      </c>
    </row>
    <row r="8" ht="16.5" customHeight="1" spans="1:20">
      <c r="A8" s="13" t="s">
        <v>42</v>
      </c>
      <c r="B8" s="13" t="s">
        <v>43</v>
      </c>
      <c r="C8" s="15">
        <v>8361.379213</v>
      </c>
      <c r="D8" s="15">
        <v>8361.379213</v>
      </c>
      <c r="E8" s="15">
        <v>8305.379213</v>
      </c>
      <c r="F8" s="15"/>
      <c r="G8" s="15"/>
      <c r="H8" s="15"/>
      <c r="I8" s="15">
        <v>56</v>
      </c>
      <c r="J8" s="15"/>
      <c r="K8" s="15"/>
      <c r="L8" s="15"/>
      <c r="M8" s="15"/>
      <c r="N8" s="15">
        <v>56</v>
      </c>
      <c r="O8" s="15"/>
      <c r="P8" s="15"/>
      <c r="Q8" s="15"/>
      <c r="R8" s="15"/>
      <c r="S8" s="15"/>
      <c r="T8" s="15"/>
    </row>
    <row r="9" ht="12.75" customHeight="1" spans="1:20">
      <c r="A9" s="246" t="s">
        <v>29</v>
      </c>
      <c r="B9" s="247"/>
      <c r="C9" s="15">
        <v>8361.379213</v>
      </c>
      <c r="D9" s="15">
        <v>8361.379213</v>
      </c>
      <c r="E9" s="15">
        <v>8305.379213</v>
      </c>
      <c r="F9" s="15"/>
      <c r="G9" s="15"/>
      <c r="H9" s="15"/>
      <c r="I9" s="15">
        <v>56</v>
      </c>
      <c r="J9" s="15"/>
      <c r="K9" s="15"/>
      <c r="L9" s="15"/>
      <c r="M9" s="15"/>
      <c r="N9" s="15">
        <v>56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topLeftCell="B1" workbookViewId="0">
      <selection activeCell="G10" sqref="G10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356</v>
      </c>
    </row>
    <row r="2" ht="27.75" customHeight="1" spans="1:7">
      <c r="A2" s="3" t="s">
        <v>357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"单位名称："&amp;"罗平县罗雄街道中心学校"</f>
        <v>单位名称：罗平县罗雄街道中心学校</v>
      </c>
      <c r="B3" s="5"/>
      <c r="C3" s="5"/>
      <c r="D3" s="5"/>
      <c r="E3" s="6"/>
      <c r="F3" s="6"/>
      <c r="G3" s="278" t="s">
        <v>2</v>
      </c>
    </row>
    <row r="4" ht="21.75" customHeight="1" spans="1:7">
      <c r="A4" s="8" t="s">
        <v>199</v>
      </c>
      <c r="B4" s="8" t="s">
        <v>248</v>
      </c>
      <c r="C4" s="8" t="s">
        <v>201</v>
      </c>
      <c r="D4" s="9" t="s">
        <v>358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359</v>
      </c>
      <c r="F5" s="9" t="s">
        <v>360</v>
      </c>
      <c r="G5" s="9" t="s">
        <v>361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53.0404</v>
      </c>
      <c r="G8" s="15"/>
    </row>
    <row r="9" ht="24.75" customHeight="1" spans="1:7">
      <c r="A9" s="14"/>
      <c r="B9" s="13" t="s">
        <v>362</v>
      </c>
      <c r="C9" s="13" t="s">
        <v>242</v>
      </c>
      <c r="D9" s="13" t="s">
        <v>363</v>
      </c>
      <c r="E9" s="15"/>
      <c r="F9" s="15">
        <v>21.9524</v>
      </c>
      <c r="G9" s="15"/>
    </row>
    <row r="10" ht="24.75" customHeight="1" spans="1:7">
      <c r="A10" s="13"/>
      <c r="B10" s="13" t="s">
        <v>362</v>
      </c>
      <c r="C10" s="13" t="s">
        <v>245</v>
      </c>
      <c r="D10" s="13" t="s">
        <v>363</v>
      </c>
      <c r="E10" s="15"/>
      <c r="F10" s="15">
        <v>31.088</v>
      </c>
      <c r="G10" s="15"/>
    </row>
    <row r="11" ht="18.75" customHeight="1" spans="1:7">
      <c r="A11" s="16" t="s">
        <v>29</v>
      </c>
      <c r="B11" s="17" t="s">
        <v>364</v>
      </c>
      <c r="C11" s="17"/>
      <c r="D11" s="18"/>
      <c r="E11" s="15"/>
      <c r="F11" s="15">
        <v>53.0404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25"/>
  <sheetViews>
    <sheetView showZeros="0" workbookViewId="0">
      <selection activeCell="J26" sqref="J26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5" t="str">
        <f>"单位名称："&amp;"罗平县罗雄街道中心学校"</f>
        <v>单位名称：罗平县罗雄街道中心学校</v>
      </c>
      <c r="B3" s="216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2" t="s">
        <v>2</v>
      </c>
    </row>
    <row r="4" ht="17.25" customHeight="1" spans="1:17">
      <c r="A4" s="217" t="s">
        <v>46</v>
      </c>
      <c r="B4" s="218" t="s">
        <v>47</v>
      </c>
      <c r="C4" s="219" t="s">
        <v>29</v>
      </c>
      <c r="D4" s="220" t="s">
        <v>48</v>
      </c>
      <c r="E4" s="10"/>
      <c r="F4" s="220" t="s">
        <v>49</v>
      </c>
      <c r="G4" s="10"/>
      <c r="H4" s="221" t="s">
        <v>32</v>
      </c>
      <c r="I4" s="227" t="s">
        <v>33</v>
      </c>
      <c r="J4" s="218" t="s">
        <v>50</v>
      </c>
      <c r="K4" s="228" t="s">
        <v>34</v>
      </c>
      <c r="L4" s="220" t="s">
        <v>36</v>
      </c>
      <c r="M4" s="229"/>
      <c r="N4" s="229"/>
      <c r="O4" s="229"/>
      <c r="P4" s="229"/>
      <c r="Q4" s="233"/>
    </row>
    <row r="5" ht="26.25" customHeight="1" spans="1:17">
      <c r="A5" s="10"/>
      <c r="B5" s="222"/>
      <c r="C5" s="222"/>
      <c r="D5" s="222" t="s">
        <v>29</v>
      </c>
      <c r="E5" s="222" t="s">
        <v>51</v>
      </c>
      <c r="F5" s="222" t="s">
        <v>29</v>
      </c>
      <c r="G5" s="223" t="s">
        <v>51</v>
      </c>
      <c r="H5" s="222"/>
      <c r="I5" s="222"/>
      <c r="J5" s="222"/>
      <c r="K5" s="223"/>
      <c r="L5" s="222" t="s">
        <v>31</v>
      </c>
      <c r="M5" s="230" t="s">
        <v>52</v>
      </c>
      <c r="N5" s="230" t="s">
        <v>53</v>
      </c>
      <c r="O5" s="230" t="s">
        <v>54</v>
      </c>
      <c r="P5" s="230" t="s">
        <v>55</v>
      </c>
      <c r="Q5" s="230" t="s">
        <v>56</v>
      </c>
    </row>
    <row r="6" ht="16.5" customHeight="1" spans="1:17">
      <c r="A6" s="10">
        <v>1</v>
      </c>
      <c r="B6" s="222">
        <v>2</v>
      </c>
      <c r="C6" s="222">
        <v>3</v>
      </c>
      <c r="D6" s="222">
        <v>4</v>
      </c>
      <c r="E6" s="224">
        <v>5</v>
      </c>
      <c r="F6" s="225">
        <v>6</v>
      </c>
      <c r="G6" s="224">
        <v>7</v>
      </c>
      <c r="H6" s="225">
        <v>8</v>
      </c>
      <c r="I6" s="224">
        <v>9</v>
      </c>
      <c r="J6" s="224">
        <v>10</v>
      </c>
      <c r="K6" s="224">
        <v>11</v>
      </c>
      <c r="L6" s="224">
        <v>12</v>
      </c>
      <c r="M6" s="231">
        <v>13</v>
      </c>
      <c r="N6" s="232">
        <v>14</v>
      </c>
      <c r="O6" s="232">
        <v>15</v>
      </c>
      <c r="P6" s="232">
        <v>16</v>
      </c>
      <c r="Q6" s="232">
        <v>17</v>
      </c>
    </row>
    <row r="7" ht="19.5" customHeight="1" spans="1:17">
      <c r="A7" s="13" t="s">
        <v>57</v>
      </c>
      <c r="B7" s="13" t="s">
        <v>58</v>
      </c>
      <c r="C7" s="15">
        <v>5699.466878</v>
      </c>
      <c r="D7" s="15">
        <v>5643.466878</v>
      </c>
      <c r="E7" s="15">
        <v>5643.466878</v>
      </c>
      <c r="F7" s="15">
        <v>56</v>
      </c>
      <c r="G7" s="15"/>
      <c r="H7" s="15">
        <v>5643.466878</v>
      </c>
      <c r="I7" s="15"/>
      <c r="J7" s="15"/>
      <c r="K7" s="15"/>
      <c r="L7" s="15">
        <v>56</v>
      </c>
      <c r="M7" s="15"/>
      <c r="N7" s="15"/>
      <c r="O7" s="15"/>
      <c r="P7" s="15"/>
      <c r="Q7" s="15">
        <v>56</v>
      </c>
    </row>
    <row r="8" ht="19.5" customHeight="1" spans="1:17">
      <c r="A8" s="162" t="s">
        <v>59</v>
      </c>
      <c r="B8" s="162" t="s">
        <v>60</v>
      </c>
      <c r="C8" s="15">
        <v>5699.466878</v>
      </c>
      <c r="D8" s="15">
        <v>5643.466878</v>
      </c>
      <c r="E8" s="15">
        <v>5643.466878</v>
      </c>
      <c r="F8" s="15">
        <v>56</v>
      </c>
      <c r="G8" s="15"/>
      <c r="H8" s="15">
        <v>5643.466878</v>
      </c>
      <c r="I8" s="15"/>
      <c r="J8" s="15"/>
      <c r="K8" s="15"/>
      <c r="L8" s="15">
        <v>56</v>
      </c>
      <c r="M8" s="15"/>
      <c r="N8" s="15"/>
      <c r="O8" s="15"/>
      <c r="P8" s="15"/>
      <c r="Q8" s="15">
        <v>56</v>
      </c>
    </row>
    <row r="9" ht="19.5" customHeight="1" spans="1:17">
      <c r="A9" s="205" t="s">
        <v>61</v>
      </c>
      <c r="B9" s="205" t="s">
        <v>62</v>
      </c>
      <c r="C9" s="15">
        <v>297.178258</v>
      </c>
      <c r="D9" s="15">
        <v>297.178258</v>
      </c>
      <c r="E9" s="15">
        <v>297.178258</v>
      </c>
      <c r="F9" s="15"/>
      <c r="G9" s="15"/>
      <c r="H9" s="15">
        <v>297.178258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05" t="s">
        <v>63</v>
      </c>
      <c r="B10" s="205" t="s">
        <v>64</v>
      </c>
      <c r="C10" s="15">
        <v>5402.28862</v>
      </c>
      <c r="D10" s="15">
        <v>5346.28862</v>
      </c>
      <c r="E10" s="15">
        <v>5346.28862</v>
      </c>
      <c r="F10" s="15">
        <v>56</v>
      </c>
      <c r="G10" s="15"/>
      <c r="H10" s="15">
        <v>5346.28862</v>
      </c>
      <c r="I10" s="15"/>
      <c r="J10" s="15"/>
      <c r="K10" s="15"/>
      <c r="L10" s="15">
        <v>56</v>
      </c>
      <c r="M10" s="15"/>
      <c r="N10" s="15"/>
      <c r="O10" s="15"/>
      <c r="P10" s="15"/>
      <c r="Q10" s="15">
        <v>56</v>
      </c>
    </row>
    <row r="11" ht="19.5" customHeight="1" spans="1:17">
      <c r="A11" s="13" t="s">
        <v>65</v>
      </c>
      <c r="B11" s="13" t="s">
        <v>66</v>
      </c>
      <c r="C11" s="15">
        <v>1815.401051</v>
      </c>
      <c r="D11" s="15">
        <v>1815.401051</v>
      </c>
      <c r="E11" s="15">
        <v>1815.401051</v>
      </c>
      <c r="F11" s="15"/>
      <c r="G11" s="15"/>
      <c r="H11" s="15">
        <v>1815.401051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2" t="s">
        <v>67</v>
      </c>
      <c r="B12" s="162" t="s">
        <v>68</v>
      </c>
      <c r="C12" s="15">
        <v>1793.448651</v>
      </c>
      <c r="D12" s="15">
        <v>1793.448651</v>
      </c>
      <c r="E12" s="15">
        <v>1793.448651</v>
      </c>
      <c r="F12" s="15"/>
      <c r="G12" s="15"/>
      <c r="H12" s="15">
        <v>1793.448651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5" t="s">
        <v>69</v>
      </c>
      <c r="B13" s="205" t="s">
        <v>70</v>
      </c>
      <c r="C13" s="15">
        <v>509.9619</v>
      </c>
      <c r="D13" s="15">
        <v>509.9619</v>
      </c>
      <c r="E13" s="15">
        <v>509.9619</v>
      </c>
      <c r="F13" s="15"/>
      <c r="G13" s="15"/>
      <c r="H13" s="15">
        <v>509.9619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5" t="s">
        <v>71</v>
      </c>
      <c r="B14" s="205" t="s">
        <v>72</v>
      </c>
      <c r="C14" s="15">
        <v>855.657834</v>
      </c>
      <c r="D14" s="15">
        <v>855.657834</v>
      </c>
      <c r="E14" s="15">
        <v>855.657834</v>
      </c>
      <c r="F14" s="15"/>
      <c r="G14" s="15"/>
      <c r="H14" s="15">
        <v>855.657834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05" t="s">
        <v>73</v>
      </c>
      <c r="B15" s="205" t="s">
        <v>74</v>
      </c>
      <c r="C15" s="15">
        <v>427.828917</v>
      </c>
      <c r="D15" s="15">
        <v>427.828917</v>
      </c>
      <c r="E15" s="15">
        <v>427.828917</v>
      </c>
      <c r="F15" s="15"/>
      <c r="G15" s="15"/>
      <c r="H15" s="15">
        <v>427.828917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2" t="s">
        <v>75</v>
      </c>
      <c r="B16" s="162" t="s">
        <v>76</v>
      </c>
      <c r="C16" s="15">
        <v>21.9524</v>
      </c>
      <c r="D16" s="15">
        <v>21.9524</v>
      </c>
      <c r="E16" s="15">
        <v>21.9524</v>
      </c>
      <c r="F16" s="15"/>
      <c r="G16" s="15"/>
      <c r="H16" s="15">
        <v>21.9524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05" t="s">
        <v>77</v>
      </c>
      <c r="B17" s="205" t="s">
        <v>78</v>
      </c>
      <c r="C17" s="15">
        <v>21.9524</v>
      </c>
      <c r="D17" s="15">
        <v>21.9524</v>
      </c>
      <c r="E17" s="15">
        <v>21.9524</v>
      </c>
      <c r="F17" s="15"/>
      <c r="G17" s="15"/>
      <c r="H17" s="15">
        <v>21.9524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229.783001</v>
      </c>
      <c r="D18" s="15">
        <v>229.783001</v>
      </c>
      <c r="E18" s="15">
        <v>229.783001</v>
      </c>
      <c r="F18" s="15"/>
      <c r="G18" s="15"/>
      <c r="H18" s="15">
        <v>229.783001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2" t="s">
        <v>81</v>
      </c>
      <c r="B19" s="162" t="s">
        <v>82</v>
      </c>
      <c r="C19" s="15">
        <v>229.783001</v>
      </c>
      <c r="D19" s="15">
        <v>229.783001</v>
      </c>
      <c r="E19" s="15">
        <v>229.783001</v>
      </c>
      <c r="F19" s="15"/>
      <c r="G19" s="15"/>
      <c r="H19" s="15">
        <v>229.783001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5" t="s">
        <v>83</v>
      </c>
      <c r="B20" s="205" t="s">
        <v>84</v>
      </c>
      <c r="C20" s="15">
        <v>224.643599</v>
      </c>
      <c r="D20" s="15">
        <v>224.643599</v>
      </c>
      <c r="E20" s="15">
        <v>224.643599</v>
      </c>
      <c r="F20" s="15"/>
      <c r="G20" s="15"/>
      <c r="H20" s="15">
        <v>224.643599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05" t="s">
        <v>85</v>
      </c>
      <c r="B21" s="205" t="s">
        <v>86</v>
      </c>
      <c r="C21" s="15">
        <v>5.139402</v>
      </c>
      <c r="D21" s="15">
        <v>5.139402</v>
      </c>
      <c r="E21" s="15">
        <v>5.139402</v>
      </c>
      <c r="F21" s="15"/>
      <c r="G21" s="15"/>
      <c r="H21" s="15">
        <v>5.139402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87</v>
      </c>
      <c r="B22" s="13" t="s">
        <v>88</v>
      </c>
      <c r="C22" s="15">
        <v>616.728283</v>
      </c>
      <c r="D22" s="15">
        <v>616.728283</v>
      </c>
      <c r="E22" s="15">
        <v>616.728283</v>
      </c>
      <c r="F22" s="15"/>
      <c r="G22" s="15"/>
      <c r="H22" s="15">
        <v>616.728283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2" t="s">
        <v>89</v>
      </c>
      <c r="B23" s="162" t="s">
        <v>90</v>
      </c>
      <c r="C23" s="15">
        <v>616.728283</v>
      </c>
      <c r="D23" s="15">
        <v>616.728283</v>
      </c>
      <c r="E23" s="15">
        <v>616.728283</v>
      </c>
      <c r="F23" s="15"/>
      <c r="G23" s="15"/>
      <c r="H23" s="15">
        <v>616.728283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5" t="s">
        <v>91</v>
      </c>
      <c r="B24" s="205" t="s">
        <v>92</v>
      </c>
      <c r="C24" s="15">
        <v>616.728283</v>
      </c>
      <c r="D24" s="15">
        <v>616.728283</v>
      </c>
      <c r="E24" s="15">
        <v>616.728283</v>
      </c>
      <c r="F24" s="15"/>
      <c r="G24" s="15"/>
      <c r="H24" s="15">
        <v>616.728283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26" t="s">
        <v>93</v>
      </c>
      <c r="B25" s="227" t="s">
        <v>93</v>
      </c>
      <c r="C25" s="15">
        <v>8361.379213</v>
      </c>
      <c r="D25" s="15">
        <v>8305.379213</v>
      </c>
      <c r="E25" s="15">
        <v>8305.379213</v>
      </c>
      <c r="F25" s="15">
        <v>56</v>
      </c>
      <c r="G25" s="15"/>
      <c r="H25" s="15">
        <v>8305.379213</v>
      </c>
      <c r="I25" s="15"/>
      <c r="J25" s="15"/>
      <c r="K25" s="15"/>
      <c r="L25" s="15">
        <v>56</v>
      </c>
      <c r="M25" s="15"/>
      <c r="N25" s="15"/>
      <c r="O25" s="15"/>
      <c r="P25" s="15"/>
      <c r="Q25" s="15">
        <v>56</v>
      </c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16"/>
  <sheetViews>
    <sheetView showZeros="0" workbookViewId="0">
      <selection activeCell="J26" sqref="J26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62"/>
      <c r="C1" s="208"/>
      <c r="D1" s="150" t="s">
        <v>94</v>
      </c>
    </row>
    <row r="2" ht="31.5" customHeight="1" spans="1:4">
      <c r="A2" s="50" t="s">
        <v>95</v>
      </c>
      <c r="B2" s="209"/>
      <c r="C2" s="208"/>
      <c r="D2" s="209"/>
    </row>
    <row r="3" ht="17.25" customHeight="1" spans="1:4">
      <c r="A3" s="111" t="str">
        <f>"单位名称："&amp;"罗平县罗雄街道中心学校"</f>
        <v>单位名称：罗平县罗雄街道中心学校</v>
      </c>
      <c r="B3" s="210"/>
      <c r="C3" s="208"/>
      <c r="D3" s="273" t="s">
        <v>2</v>
      </c>
    </row>
    <row r="4" ht="19.5" customHeight="1" spans="1:4">
      <c r="A4" s="10" t="s">
        <v>3</v>
      </c>
      <c r="B4" s="10"/>
      <c r="C4" s="211" t="s">
        <v>4</v>
      </c>
      <c r="D4" s="180"/>
    </row>
    <row r="5" ht="21.75" customHeight="1" spans="1:4">
      <c r="A5" s="10" t="s">
        <v>5</v>
      </c>
      <c r="B5" s="212" t="s">
        <v>6</v>
      </c>
      <c r="C5" s="213" t="s">
        <v>96</v>
      </c>
      <c r="D5" s="212" t="s">
        <v>6</v>
      </c>
    </row>
    <row r="6" ht="17.25" customHeight="1" spans="1:4">
      <c r="A6" s="10"/>
      <c r="B6" s="214"/>
      <c r="C6" s="213"/>
      <c r="D6" s="214"/>
    </row>
    <row r="7" ht="17.25" customHeight="1" spans="1:4">
      <c r="A7" s="13" t="s">
        <v>97</v>
      </c>
      <c r="B7" s="15">
        <v>8305.379213</v>
      </c>
      <c r="C7" s="13" t="s">
        <v>98</v>
      </c>
      <c r="D7" s="15">
        <v>8305.379213</v>
      </c>
    </row>
    <row r="8" ht="17.25" customHeight="1" spans="1:4">
      <c r="A8" s="13" t="s">
        <v>99</v>
      </c>
      <c r="B8" s="15">
        <v>8305.379213</v>
      </c>
      <c r="C8" s="13" t="str">
        <f>"(一)"&amp;"教育支出"</f>
        <v>(一)教育支出</v>
      </c>
      <c r="D8" s="15">
        <v>5643.466878</v>
      </c>
    </row>
    <row r="9" ht="17.25" customHeight="1" spans="1:4">
      <c r="A9" s="13" t="s">
        <v>100</v>
      </c>
      <c r="B9" s="15"/>
      <c r="C9" s="13" t="str">
        <f>"(二)"&amp;"社会保障和就业支出"</f>
        <v>(二)社会保障和就业支出</v>
      </c>
      <c r="D9" s="15">
        <v>1815.401051</v>
      </c>
    </row>
    <row r="10" ht="17.25" customHeight="1" spans="1:4">
      <c r="A10" s="13" t="s">
        <v>101</v>
      </c>
      <c r="B10" s="15"/>
      <c r="C10" s="13" t="str">
        <f>"(三)"&amp;"卫生健康支出"</f>
        <v>(三)卫生健康支出</v>
      </c>
      <c r="D10" s="15">
        <v>229.783001</v>
      </c>
    </row>
    <row r="11" ht="17.25" customHeight="1" spans="1:4">
      <c r="A11" s="13" t="s">
        <v>102</v>
      </c>
      <c r="B11" s="15"/>
      <c r="C11" s="13" t="str">
        <f>"(四)"&amp;"住房保障支出"</f>
        <v>(四)住房保障支出</v>
      </c>
      <c r="D11" s="15">
        <v>616.728283</v>
      </c>
    </row>
    <row r="12" ht="17.25" customHeight="1" spans="1:4">
      <c r="A12" s="13" t="s">
        <v>99</v>
      </c>
      <c r="B12" s="15"/>
      <c r="C12" s="13"/>
      <c r="D12" s="15"/>
    </row>
    <row r="13" ht="17.25" customHeight="1" spans="1:4">
      <c r="A13" s="13" t="s">
        <v>100</v>
      </c>
      <c r="B13" s="15"/>
      <c r="C13" s="13"/>
      <c r="D13" s="15"/>
    </row>
    <row r="14" ht="17.25" customHeight="1" spans="1:4">
      <c r="A14" s="13" t="s">
        <v>101</v>
      </c>
      <c r="B14" s="15"/>
      <c r="C14" s="13"/>
      <c r="D14" s="15"/>
    </row>
    <row r="15" customHeight="1" spans="1:4">
      <c r="A15" s="13"/>
      <c r="B15" s="15"/>
      <c r="C15" s="13" t="s">
        <v>103</v>
      </c>
      <c r="D15" s="15"/>
    </row>
    <row r="16" ht="17.25" customHeight="1" spans="1:4">
      <c r="A16" s="213" t="s">
        <v>104</v>
      </c>
      <c r="B16" s="15">
        <v>8305.379213</v>
      </c>
      <c r="C16" s="213" t="s">
        <v>23</v>
      </c>
      <c r="D16" s="15">
        <v>8305.379213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5"/>
  <sheetViews>
    <sheetView showZeros="0" workbookViewId="0">
      <selection activeCell="C30" sqref="C3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0"/>
      <c r="F1" s="55"/>
      <c r="G1" s="41" t="s">
        <v>105</v>
      </c>
    </row>
    <row r="2" ht="39" customHeight="1" spans="1:7">
      <c r="A2" s="110" t="s">
        <v>106</v>
      </c>
      <c r="B2" s="110"/>
      <c r="C2" s="110"/>
      <c r="D2" s="110"/>
      <c r="E2" s="110"/>
      <c r="F2" s="110"/>
      <c r="G2" s="110"/>
    </row>
    <row r="3" ht="18" customHeight="1" spans="1:7">
      <c r="A3" s="4" t="str">
        <f>"单位名称："&amp;"罗平县罗雄街道中心学校"</f>
        <v>单位名称：罗平县罗雄街道中心学校</v>
      </c>
      <c r="F3" s="106"/>
      <c r="G3" s="273" t="s">
        <v>2</v>
      </c>
    </row>
    <row r="4" ht="20.25" customHeight="1" spans="1:7">
      <c r="A4" s="201" t="s">
        <v>107</v>
      </c>
      <c r="B4" s="202"/>
      <c r="C4" s="69" t="s">
        <v>29</v>
      </c>
      <c r="D4" s="203" t="s">
        <v>48</v>
      </c>
      <c r="E4" s="10"/>
      <c r="F4" s="10"/>
      <c r="G4" s="10" t="s">
        <v>49</v>
      </c>
    </row>
    <row r="5" ht="20.25" customHeight="1" spans="1:7">
      <c r="A5" s="204" t="s">
        <v>46</v>
      </c>
      <c r="B5" s="204" t="s">
        <v>47</v>
      </c>
      <c r="C5" s="10"/>
      <c r="D5" s="64" t="s">
        <v>31</v>
      </c>
      <c r="E5" s="64" t="s">
        <v>108</v>
      </c>
      <c r="F5" s="64" t="s">
        <v>109</v>
      </c>
      <c r="G5" s="10"/>
    </row>
    <row r="6" ht="13.5" customHeight="1" spans="1:7">
      <c r="A6" s="204" t="s">
        <v>110</v>
      </c>
      <c r="B6" s="204" t="s">
        <v>111</v>
      </c>
      <c r="C6" s="204" t="s">
        <v>112</v>
      </c>
      <c r="D6" s="116" t="s">
        <v>113</v>
      </c>
      <c r="E6" s="116" t="s">
        <v>114</v>
      </c>
      <c r="F6" s="116" t="s">
        <v>115</v>
      </c>
      <c r="G6" s="71">
        <v>7</v>
      </c>
    </row>
    <row r="7" ht="18" customHeight="1" spans="1:7">
      <c r="A7" s="13" t="s">
        <v>57</v>
      </c>
      <c r="B7" s="13" t="s">
        <v>58</v>
      </c>
      <c r="C7" s="15">
        <v>5643.466878</v>
      </c>
      <c r="D7" s="15">
        <v>5643.466878</v>
      </c>
      <c r="E7" s="15">
        <v>5478.1411</v>
      </c>
      <c r="F7" s="15">
        <v>165.325778</v>
      </c>
      <c r="G7" s="15"/>
    </row>
    <row r="8" ht="18" customHeight="1" spans="1:7">
      <c r="A8" s="162" t="s">
        <v>59</v>
      </c>
      <c r="B8" s="162" t="s">
        <v>60</v>
      </c>
      <c r="C8" s="15">
        <v>5643.466878</v>
      </c>
      <c r="D8" s="15">
        <v>5643.466878</v>
      </c>
      <c r="E8" s="15">
        <v>5478.1411</v>
      </c>
      <c r="F8" s="15">
        <v>165.325778</v>
      </c>
      <c r="G8" s="15"/>
    </row>
    <row r="9" ht="18" customHeight="1" spans="1:7">
      <c r="A9" s="205" t="s">
        <v>61</v>
      </c>
      <c r="B9" s="205" t="s">
        <v>62</v>
      </c>
      <c r="C9" s="15">
        <v>297.178258</v>
      </c>
      <c r="D9" s="15">
        <v>297.178258</v>
      </c>
      <c r="E9" s="15">
        <v>288.4092</v>
      </c>
      <c r="F9" s="15">
        <v>8.769058</v>
      </c>
      <c r="G9" s="15"/>
    </row>
    <row r="10" ht="18" customHeight="1" spans="1:7">
      <c r="A10" s="205" t="s">
        <v>63</v>
      </c>
      <c r="B10" s="205" t="s">
        <v>64</v>
      </c>
      <c r="C10" s="15">
        <v>5346.28862</v>
      </c>
      <c r="D10" s="15">
        <v>5346.28862</v>
      </c>
      <c r="E10" s="15">
        <v>5189.7319</v>
      </c>
      <c r="F10" s="15">
        <v>156.55672</v>
      </c>
      <c r="G10" s="15"/>
    </row>
    <row r="11" ht="18" customHeight="1" spans="1:7">
      <c r="A11" s="13" t="s">
        <v>65</v>
      </c>
      <c r="B11" s="13" t="s">
        <v>66</v>
      </c>
      <c r="C11" s="15">
        <v>1815.401051</v>
      </c>
      <c r="D11" s="15">
        <v>1815.401051</v>
      </c>
      <c r="E11" s="15">
        <v>1806.521051</v>
      </c>
      <c r="F11" s="15">
        <v>8.88</v>
      </c>
      <c r="G11" s="15"/>
    </row>
    <row r="12" ht="18" customHeight="1" spans="1:7">
      <c r="A12" s="162" t="s">
        <v>67</v>
      </c>
      <c r="B12" s="162" t="s">
        <v>68</v>
      </c>
      <c r="C12" s="15">
        <v>1793.448651</v>
      </c>
      <c r="D12" s="15">
        <v>1793.448651</v>
      </c>
      <c r="E12" s="15">
        <v>1784.568651</v>
      </c>
      <c r="F12" s="15">
        <v>8.88</v>
      </c>
      <c r="G12" s="15"/>
    </row>
    <row r="13" ht="18" customHeight="1" spans="1:7">
      <c r="A13" s="205" t="s">
        <v>69</v>
      </c>
      <c r="B13" s="205" t="s">
        <v>70</v>
      </c>
      <c r="C13" s="15">
        <v>509.9619</v>
      </c>
      <c r="D13" s="15">
        <v>509.9619</v>
      </c>
      <c r="E13" s="15">
        <v>501.0819</v>
      </c>
      <c r="F13" s="15">
        <v>8.88</v>
      </c>
      <c r="G13" s="15"/>
    </row>
    <row r="14" ht="18" customHeight="1" spans="1:7">
      <c r="A14" s="205" t="s">
        <v>71</v>
      </c>
      <c r="B14" s="205" t="s">
        <v>72</v>
      </c>
      <c r="C14" s="15">
        <v>855.657834</v>
      </c>
      <c r="D14" s="15">
        <v>855.657834</v>
      </c>
      <c r="E14" s="15">
        <v>855.657834</v>
      </c>
      <c r="F14" s="15"/>
      <c r="G14" s="15"/>
    </row>
    <row r="15" ht="18" customHeight="1" spans="1:7">
      <c r="A15" s="205" t="s">
        <v>73</v>
      </c>
      <c r="B15" s="205" t="s">
        <v>74</v>
      </c>
      <c r="C15" s="15">
        <v>427.828917</v>
      </c>
      <c r="D15" s="15">
        <v>427.828917</v>
      </c>
      <c r="E15" s="15">
        <v>427.828917</v>
      </c>
      <c r="F15" s="15"/>
      <c r="G15" s="15"/>
    </row>
    <row r="16" ht="18" customHeight="1" spans="1:7">
      <c r="A16" s="162" t="s">
        <v>75</v>
      </c>
      <c r="B16" s="162" t="s">
        <v>76</v>
      </c>
      <c r="C16" s="15">
        <v>21.9524</v>
      </c>
      <c r="D16" s="15">
        <v>21.9524</v>
      </c>
      <c r="E16" s="15">
        <v>21.9524</v>
      </c>
      <c r="F16" s="15"/>
      <c r="G16" s="15"/>
    </row>
    <row r="17" ht="18" customHeight="1" spans="1:7">
      <c r="A17" s="205" t="s">
        <v>77</v>
      </c>
      <c r="B17" s="205" t="s">
        <v>78</v>
      </c>
      <c r="C17" s="15">
        <v>21.9524</v>
      </c>
      <c r="D17" s="15">
        <v>21.9524</v>
      </c>
      <c r="E17" s="15">
        <v>21.9524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229.783001</v>
      </c>
      <c r="D18" s="15">
        <v>229.783001</v>
      </c>
      <c r="E18" s="15">
        <v>229.783001</v>
      </c>
      <c r="F18" s="15"/>
      <c r="G18" s="15"/>
    </row>
    <row r="19" ht="18" customHeight="1" spans="1:7">
      <c r="A19" s="162" t="s">
        <v>81</v>
      </c>
      <c r="B19" s="162" t="s">
        <v>82</v>
      </c>
      <c r="C19" s="15">
        <v>229.783001</v>
      </c>
      <c r="D19" s="15">
        <v>229.783001</v>
      </c>
      <c r="E19" s="15">
        <v>229.783001</v>
      </c>
      <c r="F19" s="15"/>
      <c r="G19" s="15"/>
    </row>
    <row r="20" ht="18" customHeight="1" spans="1:7">
      <c r="A20" s="205" t="s">
        <v>83</v>
      </c>
      <c r="B20" s="205" t="s">
        <v>84</v>
      </c>
      <c r="C20" s="15">
        <v>224.643599</v>
      </c>
      <c r="D20" s="15">
        <v>224.643599</v>
      </c>
      <c r="E20" s="15">
        <v>224.643599</v>
      </c>
      <c r="F20" s="15"/>
      <c r="G20" s="15"/>
    </row>
    <row r="21" ht="18" customHeight="1" spans="1:7">
      <c r="A21" s="205" t="s">
        <v>85</v>
      </c>
      <c r="B21" s="205" t="s">
        <v>86</v>
      </c>
      <c r="C21" s="15">
        <v>5.139402</v>
      </c>
      <c r="D21" s="15">
        <v>5.139402</v>
      </c>
      <c r="E21" s="15">
        <v>5.139402</v>
      </c>
      <c r="F21" s="15"/>
      <c r="G21" s="15"/>
    </row>
    <row r="22" ht="18" customHeight="1" spans="1:7">
      <c r="A22" s="13" t="s">
        <v>87</v>
      </c>
      <c r="B22" s="13" t="s">
        <v>88</v>
      </c>
      <c r="C22" s="15">
        <v>616.728283</v>
      </c>
      <c r="D22" s="15">
        <v>616.728283</v>
      </c>
      <c r="E22" s="15">
        <v>616.728283</v>
      </c>
      <c r="F22" s="15"/>
      <c r="G22" s="15"/>
    </row>
    <row r="23" ht="18" customHeight="1" spans="1:7">
      <c r="A23" s="162" t="s">
        <v>89</v>
      </c>
      <c r="B23" s="162" t="s">
        <v>90</v>
      </c>
      <c r="C23" s="15">
        <v>616.728283</v>
      </c>
      <c r="D23" s="15">
        <v>616.728283</v>
      </c>
      <c r="E23" s="15">
        <v>616.728283</v>
      </c>
      <c r="F23" s="15"/>
      <c r="G23" s="15"/>
    </row>
    <row r="24" ht="18" customHeight="1" spans="1:7">
      <c r="A24" s="205" t="s">
        <v>91</v>
      </c>
      <c r="B24" s="205" t="s">
        <v>92</v>
      </c>
      <c r="C24" s="15">
        <v>616.728283</v>
      </c>
      <c r="D24" s="15">
        <v>616.728283</v>
      </c>
      <c r="E24" s="15">
        <v>616.728283</v>
      </c>
      <c r="F24" s="15"/>
      <c r="G24" s="15"/>
    </row>
    <row r="25" ht="18" customHeight="1" spans="1:7">
      <c r="A25" s="206" t="s">
        <v>93</v>
      </c>
      <c r="B25" s="207" t="s">
        <v>93</v>
      </c>
      <c r="C25" s="15">
        <v>8305.379213</v>
      </c>
      <c r="D25" s="15">
        <v>8305.379213</v>
      </c>
      <c r="E25" s="15">
        <v>8131.173435</v>
      </c>
      <c r="F25" s="15">
        <v>174.205778</v>
      </c>
      <c r="G25" s="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Z31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24.5" customWidth="1"/>
    <col min="4" max="4" width="14.75" customWidth="1"/>
    <col min="5" max="5" width="13.25" customWidth="1"/>
    <col min="6" max="6" width="13.125" customWidth="1"/>
    <col min="7" max="7" width="9.5" customWidth="1"/>
    <col min="8" max="8" width="7.875" customWidth="1"/>
    <col min="9" max="9" width="10.625" customWidth="1"/>
    <col min="10" max="10" width="11" customWidth="1"/>
    <col min="11" max="11" width="10.25" customWidth="1"/>
    <col min="12" max="12" width="12.5" customWidth="1"/>
    <col min="13" max="13" width="12.12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7"/>
      <c r="D1" s="66"/>
      <c r="K1" s="66"/>
      <c r="L1" s="66"/>
      <c r="M1" s="66"/>
      <c r="Q1" s="66"/>
      <c r="W1" s="55"/>
      <c r="X1" s="55"/>
      <c r="Y1" s="55"/>
      <c r="Z1" s="54" t="s">
        <v>116</v>
      </c>
    </row>
    <row r="2" ht="39" customHeight="1" spans="1:26">
      <c r="A2" s="178" t="s">
        <v>117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62"/>
    </row>
    <row r="3" ht="19.5" customHeight="1" spans="1:26">
      <c r="A3" s="21" t="str">
        <f>"单位名称："&amp;"罗平县罗雄街道中心学校"</f>
        <v>单位名称：罗平县罗雄街道中心学校</v>
      </c>
      <c r="D3" s="66"/>
      <c r="K3" s="66"/>
      <c r="L3" s="66"/>
      <c r="M3" s="66"/>
      <c r="Q3" s="66"/>
      <c r="W3" s="106"/>
      <c r="X3" s="106"/>
      <c r="Y3" s="106"/>
      <c r="Z3" s="106" t="s">
        <v>2</v>
      </c>
    </row>
    <row r="4" ht="19.5" customHeight="1" spans="1:26">
      <c r="A4" s="180" t="s">
        <v>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 t="s">
        <v>4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ht="21.75" customHeight="1" spans="1:26">
      <c r="A5" s="181" t="s">
        <v>118</v>
      </c>
      <c r="B5" s="182"/>
      <c r="C5" s="181"/>
      <c r="D5" s="180" t="s">
        <v>29</v>
      </c>
      <c r="E5" s="180" t="s">
        <v>32</v>
      </c>
      <c r="F5" s="180"/>
      <c r="G5" s="180"/>
      <c r="H5" s="180" t="s">
        <v>33</v>
      </c>
      <c r="I5" s="180"/>
      <c r="J5" s="180"/>
      <c r="K5" s="180" t="s">
        <v>34</v>
      </c>
      <c r="L5" s="180"/>
      <c r="M5" s="180"/>
      <c r="N5" s="181" t="s">
        <v>119</v>
      </c>
      <c r="O5" s="182"/>
      <c r="P5" s="181"/>
      <c r="Q5" s="180" t="s">
        <v>29</v>
      </c>
      <c r="R5" s="194" t="s">
        <v>32</v>
      </c>
      <c r="S5" s="195"/>
      <c r="T5" s="196"/>
      <c r="U5" s="194" t="s">
        <v>33</v>
      </c>
      <c r="V5" s="195"/>
      <c r="W5" s="180"/>
      <c r="X5" s="180" t="s">
        <v>34</v>
      </c>
      <c r="Y5" s="180"/>
      <c r="Z5" s="196"/>
    </row>
    <row r="6" ht="17.25" customHeight="1" spans="1:26">
      <c r="A6" s="183" t="s">
        <v>120</v>
      </c>
      <c r="B6" s="183" t="s">
        <v>121</v>
      </c>
      <c r="C6" s="183" t="s">
        <v>47</v>
      </c>
      <c r="D6" s="180"/>
      <c r="E6" s="180" t="s">
        <v>31</v>
      </c>
      <c r="F6" s="180" t="s">
        <v>48</v>
      </c>
      <c r="G6" s="180" t="s">
        <v>49</v>
      </c>
      <c r="H6" s="180" t="s">
        <v>31</v>
      </c>
      <c r="I6" s="180" t="s">
        <v>48</v>
      </c>
      <c r="J6" s="180" t="s">
        <v>49</v>
      </c>
      <c r="K6" s="180" t="s">
        <v>31</v>
      </c>
      <c r="L6" s="180" t="s">
        <v>48</v>
      </c>
      <c r="M6" s="180" t="s">
        <v>49</v>
      </c>
      <c r="N6" s="183" t="s">
        <v>120</v>
      </c>
      <c r="O6" s="183" t="s">
        <v>121</v>
      </c>
      <c r="P6" s="183" t="s">
        <v>47</v>
      </c>
      <c r="Q6" s="180"/>
      <c r="R6" s="180" t="s">
        <v>31</v>
      </c>
      <c r="S6" s="180" t="s">
        <v>48</v>
      </c>
      <c r="T6" s="180" t="s">
        <v>49</v>
      </c>
      <c r="U6" s="180" t="s">
        <v>31</v>
      </c>
      <c r="V6" s="180" t="s">
        <v>48</v>
      </c>
      <c r="W6" s="180" t="s">
        <v>49</v>
      </c>
      <c r="X6" s="180" t="s">
        <v>31</v>
      </c>
      <c r="Y6" s="180" t="s">
        <v>48</v>
      </c>
      <c r="Z6" s="197" t="s">
        <v>49</v>
      </c>
    </row>
    <row r="7" customHeight="1" spans="1:26">
      <c r="A7" s="184" t="s">
        <v>110</v>
      </c>
      <c r="B7" s="184" t="s">
        <v>111</v>
      </c>
      <c r="C7" s="184" t="s">
        <v>112</v>
      </c>
      <c r="D7" s="184" t="s">
        <v>113</v>
      </c>
      <c r="E7" s="185" t="s">
        <v>114</v>
      </c>
      <c r="F7" s="185" t="s">
        <v>115</v>
      </c>
      <c r="G7" s="185" t="s">
        <v>122</v>
      </c>
      <c r="H7" s="185" t="s">
        <v>123</v>
      </c>
      <c r="I7" s="185" t="s">
        <v>124</v>
      </c>
      <c r="J7" s="185" t="s">
        <v>125</v>
      </c>
      <c r="K7" s="185" t="s">
        <v>126</v>
      </c>
      <c r="L7" s="185" t="s">
        <v>127</v>
      </c>
      <c r="M7" s="185" t="s">
        <v>128</v>
      </c>
      <c r="N7" s="185" t="s">
        <v>129</v>
      </c>
      <c r="O7" s="185" t="s">
        <v>130</v>
      </c>
      <c r="P7" s="185" t="s">
        <v>131</v>
      </c>
      <c r="Q7" s="185" t="s">
        <v>132</v>
      </c>
      <c r="R7" s="185" t="s">
        <v>133</v>
      </c>
      <c r="S7" s="185" t="s">
        <v>134</v>
      </c>
      <c r="T7" s="185" t="s">
        <v>135</v>
      </c>
      <c r="U7" s="185" t="s">
        <v>136</v>
      </c>
      <c r="V7" s="185" t="s">
        <v>137</v>
      </c>
      <c r="W7" s="185" t="s">
        <v>138</v>
      </c>
      <c r="X7" s="185" t="s">
        <v>139</v>
      </c>
      <c r="Y7" s="198">
        <v>25</v>
      </c>
      <c r="Z7" s="199">
        <v>26</v>
      </c>
    </row>
    <row r="8" ht="17.25" customHeight="1" spans="1:26">
      <c r="A8" s="186" t="s">
        <v>140</v>
      </c>
      <c r="B8" s="186"/>
      <c r="C8" s="186" t="s">
        <v>141</v>
      </c>
      <c r="D8" s="15">
        <v>1900.215034</v>
      </c>
      <c r="E8" s="15">
        <v>1900.215034</v>
      </c>
      <c r="F8" s="15">
        <v>1900.215034</v>
      </c>
      <c r="G8" s="15"/>
      <c r="H8" s="15"/>
      <c r="I8" s="15"/>
      <c r="J8" s="15"/>
      <c r="K8" s="15"/>
      <c r="L8" s="15"/>
      <c r="M8" s="15"/>
      <c r="N8" s="13" t="s">
        <v>142</v>
      </c>
      <c r="O8" s="13"/>
      <c r="P8" s="191" t="s">
        <v>143</v>
      </c>
      <c r="Q8" s="15">
        <v>7577.051135</v>
      </c>
      <c r="R8" s="15">
        <v>7577.051135</v>
      </c>
      <c r="S8" s="15">
        <v>7577.051135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7"/>
      <c r="B9" s="187" t="s">
        <v>144</v>
      </c>
      <c r="C9" s="187" t="s">
        <v>145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2"/>
      <c r="O9" s="162" t="s">
        <v>144</v>
      </c>
      <c r="P9" s="192" t="s">
        <v>146</v>
      </c>
      <c r="Q9" s="15">
        <v>2501.5092</v>
      </c>
      <c r="R9" s="15">
        <v>2501.5092</v>
      </c>
      <c r="S9" s="15">
        <v>2501.5092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7"/>
      <c r="B10" s="187" t="s">
        <v>147</v>
      </c>
      <c r="C10" s="187" t="s">
        <v>148</v>
      </c>
      <c r="D10" s="15">
        <v>1283.486751</v>
      </c>
      <c r="E10" s="15">
        <v>1283.486751</v>
      </c>
      <c r="F10" s="15">
        <v>1283.486751</v>
      </c>
      <c r="G10" s="15"/>
      <c r="H10" s="15"/>
      <c r="I10" s="15"/>
      <c r="J10" s="15"/>
      <c r="K10" s="15"/>
      <c r="L10" s="15"/>
      <c r="M10" s="15"/>
      <c r="N10" s="162"/>
      <c r="O10" s="162" t="s">
        <v>147</v>
      </c>
      <c r="P10" s="192" t="s">
        <v>149</v>
      </c>
      <c r="Q10" s="15">
        <v>1456.5684</v>
      </c>
      <c r="R10" s="15">
        <v>1456.5684</v>
      </c>
      <c r="S10" s="15">
        <v>1456.5684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/>
      <c r="B11" s="187" t="s">
        <v>150</v>
      </c>
      <c r="C11" s="187" t="s">
        <v>92</v>
      </c>
      <c r="D11" s="15">
        <v>616.728283</v>
      </c>
      <c r="E11" s="15">
        <v>616.728283</v>
      </c>
      <c r="F11" s="15">
        <v>616.728283</v>
      </c>
      <c r="G11" s="15"/>
      <c r="H11" s="15"/>
      <c r="I11" s="15"/>
      <c r="J11" s="15"/>
      <c r="K11" s="15"/>
      <c r="L11" s="15"/>
      <c r="M11" s="15"/>
      <c r="N11" s="162"/>
      <c r="O11" s="162" t="s">
        <v>150</v>
      </c>
      <c r="P11" s="192" t="s">
        <v>151</v>
      </c>
      <c r="Q11" s="15">
        <v>13.8</v>
      </c>
      <c r="R11" s="15">
        <v>13.8</v>
      </c>
      <c r="S11" s="15">
        <v>13.8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6" t="s">
        <v>152</v>
      </c>
      <c r="B12" s="186"/>
      <c r="C12" s="186" t="s">
        <v>153</v>
      </c>
      <c r="D12" s="15">
        <v>174.205778</v>
      </c>
      <c r="E12" s="15">
        <v>174.205778</v>
      </c>
      <c r="F12" s="15">
        <v>174.205778</v>
      </c>
      <c r="G12" s="15"/>
      <c r="H12" s="15"/>
      <c r="I12" s="15"/>
      <c r="J12" s="15"/>
      <c r="K12" s="15"/>
      <c r="L12" s="15"/>
      <c r="M12" s="15"/>
      <c r="N12" s="162"/>
      <c r="O12" s="162" t="s">
        <v>154</v>
      </c>
      <c r="P12" s="192" t="s">
        <v>155</v>
      </c>
      <c r="Q12" s="15">
        <v>1475.1755</v>
      </c>
      <c r="R12" s="15">
        <v>1475.1755</v>
      </c>
      <c r="S12" s="15">
        <v>1475.1755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/>
      <c r="B13" s="187" t="s">
        <v>144</v>
      </c>
      <c r="C13" s="187" t="s">
        <v>156</v>
      </c>
      <c r="D13" s="15">
        <v>165.325778</v>
      </c>
      <c r="E13" s="15">
        <v>165.325778</v>
      </c>
      <c r="F13" s="15">
        <v>165.325778</v>
      </c>
      <c r="G13" s="15"/>
      <c r="H13" s="15"/>
      <c r="I13" s="15"/>
      <c r="J13" s="15"/>
      <c r="K13" s="15"/>
      <c r="L13" s="15"/>
      <c r="M13" s="15"/>
      <c r="N13" s="162"/>
      <c r="O13" s="162" t="s">
        <v>157</v>
      </c>
      <c r="P13" s="192" t="s">
        <v>158</v>
      </c>
      <c r="Q13" s="15">
        <v>855.657834</v>
      </c>
      <c r="R13" s="15">
        <v>855.657834</v>
      </c>
      <c r="S13" s="15">
        <v>855.657834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7"/>
      <c r="B14" s="187" t="s">
        <v>150</v>
      </c>
      <c r="C14" s="187" t="s">
        <v>159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2"/>
      <c r="O14" s="162" t="s">
        <v>160</v>
      </c>
      <c r="P14" s="192" t="s">
        <v>161</v>
      </c>
      <c r="Q14" s="15">
        <v>427.828917</v>
      </c>
      <c r="R14" s="15">
        <v>427.828917</v>
      </c>
      <c r="S14" s="15">
        <v>427.828917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7"/>
      <c r="B15" s="187" t="s">
        <v>162</v>
      </c>
      <c r="C15" s="187" t="s">
        <v>163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2"/>
      <c r="O15" s="162" t="s">
        <v>125</v>
      </c>
      <c r="P15" s="192" t="s">
        <v>164</v>
      </c>
      <c r="Q15" s="15">
        <v>224.643599</v>
      </c>
      <c r="R15" s="15">
        <v>224.643599</v>
      </c>
      <c r="S15" s="15">
        <v>224.643599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/>
      <c r="B16" s="187" t="s">
        <v>165</v>
      </c>
      <c r="C16" s="187" t="s">
        <v>166</v>
      </c>
      <c r="D16" s="15">
        <v>8.88</v>
      </c>
      <c r="E16" s="15">
        <v>8.88</v>
      </c>
      <c r="F16" s="15">
        <v>8.88</v>
      </c>
      <c r="G16" s="15"/>
      <c r="H16" s="15"/>
      <c r="I16" s="15"/>
      <c r="J16" s="15"/>
      <c r="K16" s="15"/>
      <c r="L16" s="15"/>
      <c r="M16" s="15"/>
      <c r="N16" s="162"/>
      <c r="O16" s="162" t="s">
        <v>127</v>
      </c>
      <c r="P16" s="192" t="s">
        <v>167</v>
      </c>
      <c r="Q16" s="15">
        <v>5.139402</v>
      </c>
      <c r="R16" s="15">
        <v>5.139402</v>
      </c>
      <c r="S16" s="15">
        <v>5.139402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6" t="s">
        <v>168</v>
      </c>
      <c r="B17" s="186"/>
      <c r="C17" s="186" t="s">
        <v>169</v>
      </c>
      <c r="D17" s="15">
        <v>5676.836101</v>
      </c>
      <c r="E17" s="15">
        <v>5676.836101</v>
      </c>
      <c r="F17" s="15">
        <v>5676.836101</v>
      </c>
      <c r="G17" s="15"/>
      <c r="H17" s="15"/>
      <c r="I17" s="15"/>
      <c r="J17" s="15"/>
      <c r="K17" s="15"/>
      <c r="L17" s="15"/>
      <c r="M17" s="15"/>
      <c r="N17" s="162"/>
      <c r="O17" s="162" t="s">
        <v>128</v>
      </c>
      <c r="P17" s="192" t="s">
        <v>92</v>
      </c>
      <c r="Q17" s="15">
        <v>616.728283</v>
      </c>
      <c r="R17" s="15">
        <v>616.728283</v>
      </c>
      <c r="S17" s="15">
        <v>616.728283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7"/>
      <c r="B18" s="187" t="s">
        <v>144</v>
      </c>
      <c r="C18" s="187" t="s">
        <v>143</v>
      </c>
      <c r="D18" s="15">
        <v>5676.836101</v>
      </c>
      <c r="E18" s="15">
        <v>5676.836101</v>
      </c>
      <c r="F18" s="15">
        <v>5676.836101</v>
      </c>
      <c r="G18" s="15"/>
      <c r="H18" s="15"/>
      <c r="I18" s="15"/>
      <c r="J18" s="15"/>
      <c r="K18" s="15"/>
      <c r="L18" s="15"/>
      <c r="M18" s="15"/>
      <c r="N18" s="13" t="s">
        <v>170</v>
      </c>
      <c r="O18" s="13"/>
      <c r="P18" s="191" t="s">
        <v>171</v>
      </c>
      <c r="Q18" s="15">
        <v>174.205778</v>
      </c>
      <c r="R18" s="15">
        <v>174.205778</v>
      </c>
      <c r="S18" s="15">
        <v>174.205778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7"/>
      <c r="B19" s="187" t="s">
        <v>147</v>
      </c>
      <c r="C19" s="187" t="s">
        <v>171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2"/>
      <c r="O19" s="162" t="s">
        <v>144</v>
      </c>
      <c r="P19" s="192" t="s">
        <v>172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86" t="s">
        <v>173</v>
      </c>
      <c r="B20" s="186"/>
      <c r="C20" s="186" t="s">
        <v>174</v>
      </c>
      <c r="D20" s="15">
        <v>554.1223</v>
      </c>
      <c r="E20" s="15">
        <v>554.1223</v>
      </c>
      <c r="F20" s="15">
        <v>554.1223</v>
      </c>
      <c r="G20" s="15"/>
      <c r="H20" s="15"/>
      <c r="I20" s="15"/>
      <c r="J20" s="15"/>
      <c r="K20" s="15"/>
      <c r="L20" s="15"/>
      <c r="M20" s="15"/>
      <c r="N20" s="162"/>
      <c r="O20" s="162" t="s">
        <v>131</v>
      </c>
      <c r="P20" s="192" t="s">
        <v>159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87"/>
      <c r="B21" s="187" t="s">
        <v>144</v>
      </c>
      <c r="C21" s="187" t="s">
        <v>175</v>
      </c>
      <c r="D21" s="15">
        <v>53.0404</v>
      </c>
      <c r="E21" s="15">
        <v>53.0404</v>
      </c>
      <c r="F21" s="15">
        <v>53.0404</v>
      </c>
      <c r="G21" s="15"/>
      <c r="H21" s="15"/>
      <c r="I21" s="15"/>
      <c r="J21" s="15"/>
      <c r="K21" s="15"/>
      <c r="L21" s="15"/>
      <c r="M21" s="15"/>
      <c r="N21" s="162"/>
      <c r="O21" s="162" t="s">
        <v>132</v>
      </c>
      <c r="P21" s="192" t="s">
        <v>163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87"/>
      <c r="B22" s="187" t="s">
        <v>176</v>
      </c>
      <c r="C22" s="187" t="s">
        <v>177</v>
      </c>
      <c r="D22" s="15">
        <v>501.0819</v>
      </c>
      <c r="E22" s="15">
        <v>501.0819</v>
      </c>
      <c r="F22" s="15">
        <v>501.0819</v>
      </c>
      <c r="G22" s="15"/>
      <c r="H22" s="15"/>
      <c r="I22" s="15"/>
      <c r="J22" s="15"/>
      <c r="K22" s="15"/>
      <c r="L22" s="15"/>
      <c r="M22" s="15"/>
      <c r="N22" s="162"/>
      <c r="O22" s="162" t="s">
        <v>178</v>
      </c>
      <c r="P22" s="192" t="s">
        <v>179</v>
      </c>
      <c r="Q22" s="15">
        <v>102.788048</v>
      </c>
      <c r="R22" s="15">
        <v>102.788048</v>
      </c>
      <c r="S22" s="15">
        <v>102.788048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2"/>
      <c r="O23" s="162" t="s">
        <v>180</v>
      </c>
      <c r="P23" s="192" t="s">
        <v>181</v>
      </c>
      <c r="Q23" s="15">
        <v>62.53773</v>
      </c>
      <c r="R23" s="15">
        <v>62.53773</v>
      </c>
      <c r="S23" s="15">
        <v>62.53773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2"/>
      <c r="O24" s="162" t="s">
        <v>182</v>
      </c>
      <c r="P24" s="192" t="s">
        <v>183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2"/>
      <c r="O25" s="162" t="s">
        <v>165</v>
      </c>
      <c r="P25" s="192" t="s">
        <v>166</v>
      </c>
      <c r="Q25" s="15">
        <v>8.88</v>
      </c>
      <c r="R25" s="15">
        <v>8.88</v>
      </c>
      <c r="S25" s="15">
        <v>8.88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184</v>
      </c>
      <c r="O26" s="13"/>
      <c r="P26" s="191" t="s">
        <v>174</v>
      </c>
      <c r="Q26" s="15">
        <v>554.1223</v>
      </c>
      <c r="R26" s="15">
        <v>554.1223</v>
      </c>
      <c r="S26" s="15">
        <v>554.1223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2"/>
      <c r="O27" s="162" t="s">
        <v>144</v>
      </c>
      <c r="P27" s="192" t="s">
        <v>185</v>
      </c>
      <c r="Q27" s="15">
        <v>14.2368</v>
      </c>
      <c r="R27" s="15">
        <v>14.2368</v>
      </c>
      <c r="S27" s="15">
        <v>14.2368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2"/>
      <c r="O28" s="162" t="s">
        <v>147</v>
      </c>
      <c r="P28" s="192" t="s">
        <v>186</v>
      </c>
      <c r="Q28" s="15">
        <v>486.8451</v>
      </c>
      <c r="R28" s="15">
        <v>486.8451</v>
      </c>
      <c r="S28" s="15">
        <v>486.8451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2"/>
      <c r="O29" s="162" t="s">
        <v>176</v>
      </c>
      <c r="P29" s="192" t="s">
        <v>187</v>
      </c>
      <c r="Q29" s="15">
        <v>53.0404</v>
      </c>
      <c r="R29" s="15">
        <v>53.0404</v>
      </c>
      <c r="S29" s="15">
        <v>53.0404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2"/>
      <c r="O30" s="162" t="s">
        <v>160</v>
      </c>
      <c r="P30" s="192" t="s">
        <v>188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0.25" customHeight="1" spans="1:26">
      <c r="A31" s="188" t="s">
        <v>23</v>
      </c>
      <c r="B31" s="189"/>
      <c r="C31" s="190"/>
      <c r="D31" s="15">
        <v>8305.379213</v>
      </c>
      <c r="E31" s="15">
        <v>8305.379213</v>
      </c>
      <c r="F31" s="15">
        <v>8305.379213</v>
      </c>
      <c r="G31" s="15"/>
      <c r="H31" s="15"/>
      <c r="I31" s="15"/>
      <c r="J31" s="15"/>
      <c r="K31" s="15"/>
      <c r="L31" s="15"/>
      <c r="M31" s="15"/>
      <c r="N31" s="193" t="s">
        <v>23</v>
      </c>
      <c r="O31" s="193"/>
      <c r="P31" s="193"/>
      <c r="Q31" s="15">
        <v>8305.379213</v>
      </c>
      <c r="R31" s="15">
        <v>8305.379213</v>
      </c>
      <c r="S31" s="15">
        <v>8305.379213</v>
      </c>
      <c r="T31" s="15"/>
      <c r="U31" s="15"/>
      <c r="V31" s="15"/>
      <c r="W31" s="15"/>
      <c r="X31" s="15"/>
      <c r="Y31" s="15"/>
      <c r="Z31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1"/>
      <c r="B1" s="171"/>
      <c r="C1" s="72"/>
      <c r="F1" s="172" t="s">
        <v>189</v>
      </c>
    </row>
    <row r="2" ht="25.5" customHeight="1" spans="1:6">
      <c r="A2" s="173" t="s">
        <v>190</v>
      </c>
      <c r="B2" s="174"/>
      <c r="C2" s="174"/>
      <c r="D2" s="174"/>
      <c r="E2" s="174"/>
      <c r="F2" s="174"/>
    </row>
    <row r="3" ht="15.75" customHeight="1" spans="1:6">
      <c r="A3" s="4" t="str">
        <f>"单位名称："&amp;"罗平县罗雄街道中心学校"</f>
        <v>单位名称：罗平县罗雄街道中心学校</v>
      </c>
      <c r="B3" s="171"/>
      <c r="C3" s="72"/>
      <c r="F3" s="274" t="s">
        <v>2</v>
      </c>
    </row>
    <row r="4" ht="19.5" customHeight="1" spans="1:6">
      <c r="A4" s="9" t="s">
        <v>191</v>
      </c>
      <c r="B4" s="10" t="s">
        <v>192</v>
      </c>
      <c r="C4" s="10" t="s">
        <v>193</v>
      </c>
      <c r="D4" s="10"/>
      <c r="E4" s="10"/>
      <c r="F4" s="10" t="s">
        <v>163</v>
      </c>
    </row>
    <row r="5" ht="19.5" customHeight="1" spans="1:6">
      <c r="A5" s="9"/>
      <c r="B5" s="10"/>
      <c r="C5" s="64" t="s">
        <v>31</v>
      </c>
      <c r="D5" s="64" t="s">
        <v>194</v>
      </c>
      <c r="E5" s="64" t="s">
        <v>195</v>
      </c>
      <c r="F5" s="10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s="36" t="s">
        <v>196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Z38"/>
  <sheetViews>
    <sheetView showZeros="0" workbookViewId="0">
      <selection activeCell="C34" sqref="C34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1"/>
      <c r="D1" s="152"/>
      <c r="E1" s="152"/>
      <c r="F1" s="152"/>
      <c r="G1" s="152"/>
      <c r="H1" s="153"/>
      <c r="I1" s="153"/>
      <c r="K1" s="153"/>
      <c r="L1" s="153"/>
      <c r="M1" s="153"/>
      <c r="P1" s="153"/>
      <c r="T1" s="153"/>
      <c r="X1" s="151"/>
      <c r="Z1" s="54" t="s">
        <v>197</v>
      </c>
    </row>
    <row r="2" ht="26.25" customHeight="1" spans="1:26">
      <c r="A2" s="51" t="s">
        <v>198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"单位名称："&amp;"罗平县罗雄街道中心学校"</f>
        <v>单位名称：罗平县罗雄街道中心学校</v>
      </c>
      <c r="B3" s="154"/>
      <c r="C3" s="154"/>
      <c r="D3" s="154"/>
      <c r="E3" s="154"/>
      <c r="F3" s="154"/>
      <c r="G3" s="154"/>
      <c r="H3" s="155"/>
      <c r="I3" s="155"/>
      <c r="J3" s="6"/>
      <c r="K3" s="155"/>
      <c r="L3" s="155"/>
      <c r="M3" s="155"/>
      <c r="N3" s="6"/>
      <c r="O3" s="6"/>
      <c r="P3" s="155"/>
      <c r="Q3" s="6"/>
      <c r="R3" s="6"/>
      <c r="S3" s="6"/>
      <c r="T3" s="155"/>
      <c r="X3" s="151"/>
      <c r="Z3" s="275" t="s">
        <v>2</v>
      </c>
    </row>
    <row r="4" ht="18" customHeight="1" spans="1:26">
      <c r="A4" s="156" t="s">
        <v>199</v>
      </c>
      <c r="B4" s="156" t="s">
        <v>200</v>
      </c>
      <c r="C4" s="156" t="s">
        <v>201</v>
      </c>
      <c r="D4" s="156" t="s">
        <v>202</v>
      </c>
      <c r="E4" s="156" t="s">
        <v>203</v>
      </c>
      <c r="F4" s="156" t="s">
        <v>204</v>
      </c>
      <c r="G4" s="156" t="s">
        <v>205</v>
      </c>
      <c r="H4" s="69" t="s">
        <v>206</v>
      </c>
      <c r="I4" s="69" t="s">
        <v>206</v>
      </c>
      <c r="J4" s="10"/>
      <c r="K4" s="69"/>
      <c r="L4" s="69"/>
      <c r="M4" s="69"/>
      <c r="N4" s="10"/>
      <c r="O4" s="10"/>
      <c r="P4" s="69"/>
      <c r="Q4" s="10"/>
      <c r="R4" s="10"/>
      <c r="S4" s="10"/>
      <c r="T4" s="169" t="s">
        <v>35</v>
      </c>
      <c r="U4" s="69" t="s">
        <v>36</v>
      </c>
      <c r="V4" s="69"/>
      <c r="W4" s="69"/>
      <c r="X4" s="69"/>
      <c r="Y4" s="69"/>
      <c r="Z4" s="69"/>
    </row>
    <row r="5" ht="18" customHeight="1" spans="1:26">
      <c r="A5" s="157"/>
      <c r="B5" s="158"/>
      <c r="C5" s="157"/>
      <c r="D5" s="157"/>
      <c r="E5" s="157"/>
      <c r="F5" s="157"/>
      <c r="G5" s="157"/>
      <c r="H5" s="69" t="s">
        <v>207</v>
      </c>
      <c r="I5" s="69" t="s">
        <v>32</v>
      </c>
      <c r="J5" s="10"/>
      <c r="K5" s="69"/>
      <c r="L5" s="69"/>
      <c r="M5" s="69"/>
      <c r="N5" s="10"/>
      <c r="O5" s="10"/>
      <c r="P5" s="69"/>
      <c r="Q5" s="10" t="s">
        <v>208</v>
      </c>
      <c r="R5" s="10"/>
      <c r="S5" s="10"/>
      <c r="T5" s="156" t="s">
        <v>35</v>
      </c>
      <c r="U5" s="69" t="s">
        <v>36</v>
      </c>
      <c r="V5" s="169" t="s">
        <v>37</v>
      </c>
      <c r="W5" s="69" t="s">
        <v>36</v>
      </c>
      <c r="X5" s="169" t="s">
        <v>39</v>
      </c>
      <c r="Y5" s="169" t="s">
        <v>40</v>
      </c>
      <c r="Z5" s="167" t="s">
        <v>41</v>
      </c>
    </row>
    <row r="6" customHeight="1" spans="1:26">
      <c r="A6" s="159"/>
      <c r="B6" s="159"/>
      <c r="C6" s="159"/>
      <c r="D6" s="159"/>
      <c r="E6" s="159"/>
      <c r="F6" s="159"/>
      <c r="G6" s="159"/>
      <c r="H6" s="159"/>
      <c r="I6" s="166" t="s">
        <v>209</v>
      </c>
      <c r="J6" s="167" t="s">
        <v>210</v>
      </c>
      <c r="K6" s="156" t="s">
        <v>211</v>
      </c>
      <c r="L6" s="156" t="s">
        <v>212</v>
      </c>
      <c r="M6" s="156" t="s">
        <v>213</v>
      </c>
      <c r="N6" s="156" t="s">
        <v>214</v>
      </c>
      <c r="O6" s="156" t="s">
        <v>33</v>
      </c>
      <c r="P6" s="156" t="s">
        <v>34</v>
      </c>
      <c r="Q6" s="156" t="s">
        <v>32</v>
      </c>
      <c r="R6" s="156" t="s">
        <v>33</v>
      </c>
      <c r="S6" s="156" t="s">
        <v>34</v>
      </c>
      <c r="T6" s="159"/>
      <c r="U6" s="156" t="s">
        <v>31</v>
      </c>
      <c r="V6" s="156" t="s">
        <v>37</v>
      </c>
      <c r="W6" s="156" t="s">
        <v>215</v>
      </c>
      <c r="X6" s="156" t="s">
        <v>39</v>
      </c>
      <c r="Y6" s="156" t="s">
        <v>40</v>
      </c>
      <c r="Z6" s="156" t="s">
        <v>41</v>
      </c>
    </row>
    <row r="7" ht="37.5" customHeight="1" spans="1:26">
      <c r="A7" s="160"/>
      <c r="B7" s="160"/>
      <c r="C7" s="160"/>
      <c r="D7" s="160"/>
      <c r="E7" s="160"/>
      <c r="F7" s="160"/>
      <c r="G7" s="160"/>
      <c r="H7" s="160"/>
      <c r="I7" s="53" t="s">
        <v>31</v>
      </c>
      <c r="J7" s="53" t="s">
        <v>216</v>
      </c>
      <c r="K7" s="168" t="s">
        <v>210</v>
      </c>
      <c r="L7" s="168" t="s">
        <v>212</v>
      </c>
      <c r="M7" s="168" t="s">
        <v>213</v>
      </c>
      <c r="N7" s="168" t="s">
        <v>214</v>
      </c>
      <c r="O7" s="168" t="s">
        <v>214</v>
      </c>
      <c r="P7" s="168" t="s">
        <v>214</v>
      </c>
      <c r="Q7" s="168" t="s">
        <v>212</v>
      </c>
      <c r="R7" s="168" t="s">
        <v>213</v>
      </c>
      <c r="S7" s="168" t="s">
        <v>214</v>
      </c>
      <c r="T7" s="168" t="s">
        <v>35</v>
      </c>
      <c r="U7" s="168" t="s">
        <v>31</v>
      </c>
      <c r="V7" s="168" t="s">
        <v>37</v>
      </c>
      <c r="W7" s="168" t="s">
        <v>215</v>
      </c>
      <c r="X7" s="168" t="s">
        <v>39</v>
      </c>
      <c r="Y7" s="168" t="s">
        <v>40</v>
      </c>
      <c r="Z7" s="168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71">
        <v>25</v>
      </c>
      <c r="Z8" s="170">
        <v>26</v>
      </c>
    </row>
    <row r="9" ht="21" customHeight="1" spans="1:26">
      <c r="A9" s="13" t="s">
        <v>43</v>
      </c>
      <c r="B9" s="161"/>
      <c r="C9" s="161"/>
      <c r="D9" s="161"/>
      <c r="E9" s="161"/>
      <c r="F9" s="161"/>
      <c r="G9" s="161"/>
      <c r="H9" s="15">
        <v>8305.379213</v>
      </c>
      <c r="I9" s="15">
        <v>8305.379213</v>
      </c>
      <c r="J9" s="15"/>
      <c r="K9" s="15"/>
      <c r="L9" s="15"/>
      <c r="M9" s="15"/>
      <c r="N9" s="15">
        <v>8305.379213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2" t="s">
        <v>43</v>
      </c>
      <c r="B10" s="13" t="s">
        <v>217</v>
      </c>
      <c r="C10" s="13" t="s">
        <v>218</v>
      </c>
      <c r="D10" s="13" t="s">
        <v>61</v>
      </c>
      <c r="E10" s="13" t="s">
        <v>62</v>
      </c>
      <c r="F10" s="13" t="s">
        <v>219</v>
      </c>
      <c r="G10" s="13" t="s">
        <v>146</v>
      </c>
      <c r="H10" s="15">
        <v>129.7296</v>
      </c>
      <c r="I10" s="15">
        <v>129.7296</v>
      </c>
      <c r="J10" s="15"/>
      <c r="K10" s="15"/>
      <c r="L10" s="15"/>
      <c r="M10" s="15"/>
      <c r="N10" s="15">
        <v>129.7296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2" t="s">
        <v>43</v>
      </c>
      <c r="B11" s="13" t="s">
        <v>217</v>
      </c>
      <c r="C11" s="13" t="s">
        <v>218</v>
      </c>
      <c r="D11" s="13" t="s">
        <v>63</v>
      </c>
      <c r="E11" s="13" t="s">
        <v>64</v>
      </c>
      <c r="F11" s="13" t="s">
        <v>219</v>
      </c>
      <c r="G11" s="13" t="s">
        <v>146</v>
      </c>
      <c r="H11" s="15">
        <v>2371.7796</v>
      </c>
      <c r="I11" s="15">
        <v>2371.7796</v>
      </c>
      <c r="J11" s="15"/>
      <c r="K11" s="15"/>
      <c r="L11" s="15"/>
      <c r="M11" s="15"/>
      <c r="N11" s="15">
        <v>2371.7796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2" t="s">
        <v>43</v>
      </c>
      <c r="B12" s="13" t="s">
        <v>217</v>
      </c>
      <c r="C12" s="13" t="s">
        <v>218</v>
      </c>
      <c r="D12" s="13" t="s">
        <v>61</v>
      </c>
      <c r="E12" s="13" t="s">
        <v>62</v>
      </c>
      <c r="F12" s="13" t="s">
        <v>220</v>
      </c>
      <c r="G12" s="13" t="s">
        <v>149</v>
      </c>
      <c r="H12" s="15">
        <v>62.7888</v>
      </c>
      <c r="I12" s="15">
        <v>62.7888</v>
      </c>
      <c r="J12" s="15"/>
      <c r="K12" s="15"/>
      <c r="L12" s="15"/>
      <c r="M12" s="15"/>
      <c r="N12" s="15">
        <v>62.7888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2" t="s">
        <v>43</v>
      </c>
      <c r="B13" s="13" t="s">
        <v>217</v>
      </c>
      <c r="C13" s="13" t="s">
        <v>218</v>
      </c>
      <c r="D13" s="13" t="s">
        <v>63</v>
      </c>
      <c r="E13" s="13" t="s">
        <v>64</v>
      </c>
      <c r="F13" s="13" t="s">
        <v>220</v>
      </c>
      <c r="G13" s="13" t="s">
        <v>149</v>
      </c>
      <c r="H13" s="15">
        <v>1124.9796</v>
      </c>
      <c r="I13" s="15">
        <v>1124.9796</v>
      </c>
      <c r="J13" s="15"/>
      <c r="K13" s="15"/>
      <c r="L13" s="15"/>
      <c r="M13" s="15"/>
      <c r="N13" s="15">
        <v>1124.9796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2" t="s">
        <v>43</v>
      </c>
      <c r="B14" s="13" t="s">
        <v>217</v>
      </c>
      <c r="C14" s="13" t="s">
        <v>218</v>
      </c>
      <c r="D14" s="13" t="s">
        <v>61</v>
      </c>
      <c r="E14" s="13" t="s">
        <v>62</v>
      </c>
      <c r="F14" s="13" t="s">
        <v>221</v>
      </c>
      <c r="G14" s="13" t="s">
        <v>155</v>
      </c>
      <c r="H14" s="15">
        <v>10.8108</v>
      </c>
      <c r="I14" s="15">
        <v>10.8108</v>
      </c>
      <c r="J14" s="15"/>
      <c r="K14" s="15"/>
      <c r="L14" s="15"/>
      <c r="M14" s="15"/>
      <c r="N14" s="15">
        <v>10.8108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2" t="s">
        <v>43</v>
      </c>
      <c r="B15" s="13" t="s">
        <v>217</v>
      </c>
      <c r="C15" s="13" t="s">
        <v>218</v>
      </c>
      <c r="D15" s="13" t="s">
        <v>63</v>
      </c>
      <c r="E15" s="13" t="s">
        <v>64</v>
      </c>
      <c r="F15" s="13" t="s">
        <v>221</v>
      </c>
      <c r="G15" s="13" t="s">
        <v>155</v>
      </c>
      <c r="H15" s="15">
        <v>197.6483</v>
      </c>
      <c r="I15" s="15">
        <v>197.6483</v>
      </c>
      <c r="J15" s="15"/>
      <c r="K15" s="15"/>
      <c r="L15" s="15"/>
      <c r="M15" s="15"/>
      <c r="N15" s="15">
        <v>197.6483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2" t="s">
        <v>43</v>
      </c>
      <c r="B16" s="13" t="s">
        <v>217</v>
      </c>
      <c r="C16" s="13" t="s">
        <v>218</v>
      </c>
      <c r="D16" s="13" t="s">
        <v>63</v>
      </c>
      <c r="E16" s="13" t="s">
        <v>64</v>
      </c>
      <c r="F16" s="13" t="s">
        <v>222</v>
      </c>
      <c r="G16" s="13" t="s">
        <v>151</v>
      </c>
      <c r="H16" s="15">
        <v>13.8</v>
      </c>
      <c r="I16" s="15">
        <v>13.8</v>
      </c>
      <c r="J16" s="15"/>
      <c r="K16" s="15"/>
      <c r="L16" s="15"/>
      <c r="M16" s="15"/>
      <c r="N16" s="15">
        <v>13.8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2" t="s">
        <v>43</v>
      </c>
      <c r="B17" s="13" t="s">
        <v>217</v>
      </c>
      <c r="C17" s="13" t="s">
        <v>218</v>
      </c>
      <c r="D17" s="13" t="s">
        <v>61</v>
      </c>
      <c r="E17" s="13" t="s">
        <v>62</v>
      </c>
      <c r="F17" s="13" t="s">
        <v>221</v>
      </c>
      <c r="G17" s="13" t="s">
        <v>155</v>
      </c>
      <c r="H17" s="15">
        <v>26.244</v>
      </c>
      <c r="I17" s="15">
        <v>26.244</v>
      </c>
      <c r="J17" s="15"/>
      <c r="K17" s="15"/>
      <c r="L17" s="15"/>
      <c r="M17" s="15"/>
      <c r="N17" s="15">
        <v>26.244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2" t="s">
        <v>43</v>
      </c>
      <c r="B18" s="13" t="s">
        <v>217</v>
      </c>
      <c r="C18" s="13" t="s">
        <v>218</v>
      </c>
      <c r="D18" s="13" t="s">
        <v>63</v>
      </c>
      <c r="E18" s="13" t="s">
        <v>64</v>
      </c>
      <c r="F18" s="13" t="s">
        <v>221</v>
      </c>
      <c r="G18" s="13" t="s">
        <v>155</v>
      </c>
      <c r="H18" s="15">
        <v>446.46</v>
      </c>
      <c r="I18" s="15">
        <v>446.46</v>
      </c>
      <c r="J18" s="15"/>
      <c r="K18" s="15"/>
      <c r="L18" s="15"/>
      <c r="M18" s="15"/>
      <c r="N18" s="15">
        <v>446.46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2" t="s">
        <v>43</v>
      </c>
      <c r="B19" s="13" t="s">
        <v>217</v>
      </c>
      <c r="C19" s="13" t="s">
        <v>218</v>
      </c>
      <c r="D19" s="13" t="s">
        <v>61</v>
      </c>
      <c r="E19" s="13" t="s">
        <v>62</v>
      </c>
      <c r="F19" s="13" t="s">
        <v>220</v>
      </c>
      <c r="G19" s="13" t="s">
        <v>149</v>
      </c>
      <c r="H19" s="15">
        <v>13.8</v>
      </c>
      <c r="I19" s="15">
        <v>13.8</v>
      </c>
      <c r="J19" s="15"/>
      <c r="K19" s="15"/>
      <c r="L19" s="15"/>
      <c r="M19" s="15"/>
      <c r="N19" s="15">
        <v>13.8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2" t="s">
        <v>43</v>
      </c>
      <c r="B20" s="13" t="s">
        <v>217</v>
      </c>
      <c r="C20" s="13" t="s">
        <v>218</v>
      </c>
      <c r="D20" s="13" t="s">
        <v>63</v>
      </c>
      <c r="E20" s="13" t="s">
        <v>64</v>
      </c>
      <c r="F20" s="13" t="s">
        <v>220</v>
      </c>
      <c r="G20" s="13" t="s">
        <v>149</v>
      </c>
      <c r="H20" s="15">
        <v>255</v>
      </c>
      <c r="I20" s="15">
        <v>255</v>
      </c>
      <c r="J20" s="15"/>
      <c r="K20" s="15"/>
      <c r="L20" s="15"/>
      <c r="M20" s="15"/>
      <c r="N20" s="15">
        <v>255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2" t="s">
        <v>43</v>
      </c>
      <c r="B21" s="13" t="s">
        <v>217</v>
      </c>
      <c r="C21" s="13" t="s">
        <v>218</v>
      </c>
      <c r="D21" s="13" t="s">
        <v>61</v>
      </c>
      <c r="E21" s="13" t="s">
        <v>62</v>
      </c>
      <c r="F21" s="13" t="s">
        <v>221</v>
      </c>
      <c r="G21" s="13" t="s">
        <v>155</v>
      </c>
      <c r="H21" s="15">
        <v>45.036</v>
      </c>
      <c r="I21" s="15">
        <v>45.036</v>
      </c>
      <c r="J21" s="15"/>
      <c r="K21" s="15"/>
      <c r="L21" s="15"/>
      <c r="M21" s="15"/>
      <c r="N21" s="15">
        <v>45.036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2" t="s">
        <v>43</v>
      </c>
      <c r="B22" s="13" t="s">
        <v>217</v>
      </c>
      <c r="C22" s="13" t="s">
        <v>218</v>
      </c>
      <c r="D22" s="13" t="s">
        <v>63</v>
      </c>
      <c r="E22" s="13" t="s">
        <v>64</v>
      </c>
      <c r="F22" s="13" t="s">
        <v>221</v>
      </c>
      <c r="G22" s="13" t="s">
        <v>155</v>
      </c>
      <c r="H22" s="15">
        <v>748.9764</v>
      </c>
      <c r="I22" s="15">
        <v>748.9764</v>
      </c>
      <c r="J22" s="15"/>
      <c r="K22" s="15"/>
      <c r="L22" s="15"/>
      <c r="M22" s="15"/>
      <c r="N22" s="15">
        <v>748.9764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2" t="s">
        <v>43</v>
      </c>
      <c r="B23" s="13" t="s">
        <v>223</v>
      </c>
      <c r="C23" s="13" t="s">
        <v>148</v>
      </c>
      <c r="D23" s="13" t="s">
        <v>71</v>
      </c>
      <c r="E23" s="13" t="s">
        <v>72</v>
      </c>
      <c r="F23" s="13" t="s">
        <v>224</v>
      </c>
      <c r="G23" s="13" t="s">
        <v>158</v>
      </c>
      <c r="H23" s="15">
        <v>855.657834</v>
      </c>
      <c r="I23" s="15">
        <v>855.657834</v>
      </c>
      <c r="J23" s="15"/>
      <c r="K23" s="15"/>
      <c r="L23" s="15"/>
      <c r="M23" s="15"/>
      <c r="N23" s="15">
        <v>855.657834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2" t="s">
        <v>43</v>
      </c>
      <c r="B24" s="13" t="s">
        <v>225</v>
      </c>
      <c r="C24" s="13" t="s">
        <v>226</v>
      </c>
      <c r="D24" s="13" t="s">
        <v>73</v>
      </c>
      <c r="E24" s="13" t="s">
        <v>74</v>
      </c>
      <c r="F24" s="13" t="s">
        <v>227</v>
      </c>
      <c r="G24" s="13" t="s">
        <v>161</v>
      </c>
      <c r="H24" s="15">
        <v>427.828917</v>
      </c>
      <c r="I24" s="15">
        <v>427.828917</v>
      </c>
      <c r="J24" s="15"/>
      <c r="K24" s="15"/>
      <c r="L24" s="15"/>
      <c r="M24" s="15"/>
      <c r="N24" s="15">
        <v>427.828917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2" t="s">
        <v>43</v>
      </c>
      <c r="B25" s="13" t="s">
        <v>223</v>
      </c>
      <c r="C25" s="13" t="s">
        <v>148</v>
      </c>
      <c r="D25" s="13" t="s">
        <v>83</v>
      </c>
      <c r="E25" s="13" t="s">
        <v>84</v>
      </c>
      <c r="F25" s="13" t="s">
        <v>228</v>
      </c>
      <c r="G25" s="13" t="s">
        <v>164</v>
      </c>
      <c r="H25" s="15">
        <v>209.257051</v>
      </c>
      <c r="I25" s="15">
        <v>209.257051</v>
      </c>
      <c r="J25" s="15"/>
      <c r="K25" s="15"/>
      <c r="L25" s="15"/>
      <c r="M25" s="15"/>
      <c r="N25" s="15">
        <v>209.257051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2" t="s">
        <v>43</v>
      </c>
      <c r="B26" s="13" t="s">
        <v>223</v>
      </c>
      <c r="C26" s="13" t="s">
        <v>148</v>
      </c>
      <c r="D26" s="13" t="s">
        <v>85</v>
      </c>
      <c r="E26" s="13" t="s">
        <v>86</v>
      </c>
      <c r="F26" s="13" t="s">
        <v>229</v>
      </c>
      <c r="G26" s="13" t="s">
        <v>167</v>
      </c>
      <c r="H26" s="15">
        <v>5.139402</v>
      </c>
      <c r="I26" s="15">
        <v>5.139402</v>
      </c>
      <c r="J26" s="15"/>
      <c r="K26" s="15"/>
      <c r="L26" s="15"/>
      <c r="M26" s="15"/>
      <c r="N26" s="15">
        <v>5.139402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2" t="s">
        <v>43</v>
      </c>
      <c r="B27" s="13" t="s">
        <v>223</v>
      </c>
      <c r="C27" s="13" t="s">
        <v>148</v>
      </c>
      <c r="D27" s="13" t="s">
        <v>83</v>
      </c>
      <c r="E27" s="13" t="s">
        <v>84</v>
      </c>
      <c r="F27" s="13" t="s">
        <v>228</v>
      </c>
      <c r="G27" s="13" t="s">
        <v>164</v>
      </c>
      <c r="H27" s="15">
        <v>15.386548</v>
      </c>
      <c r="I27" s="15">
        <v>15.386548</v>
      </c>
      <c r="J27" s="15"/>
      <c r="K27" s="15"/>
      <c r="L27" s="15"/>
      <c r="M27" s="15"/>
      <c r="N27" s="15">
        <v>15.386548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2" t="s">
        <v>43</v>
      </c>
      <c r="B28" s="13" t="s">
        <v>230</v>
      </c>
      <c r="C28" s="13" t="s">
        <v>92</v>
      </c>
      <c r="D28" s="13" t="s">
        <v>91</v>
      </c>
      <c r="E28" s="13" t="s">
        <v>92</v>
      </c>
      <c r="F28" s="13" t="s">
        <v>231</v>
      </c>
      <c r="G28" s="13" t="s">
        <v>92</v>
      </c>
      <c r="H28" s="15">
        <v>616.728283</v>
      </c>
      <c r="I28" s="15">
        <v>616.728283</v>
      </c>
      <c r="J28" s="15"/>
      <c r="K28" s="15"/>
      <c r="L28" s="15"/>
      <c r="M28" s="15"/>
      <c r="N28" s="15">
        <v>616.728283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62" t="s">
        <v>43</v>
      </c>
      <c r="B29" s="13" t="s">
        <v>232</v>
      </c>
      <c r="C29" s="13" t="s">
        <v>179</v>
      </c>
      <c r="D29" s="13" t="s">
        <v>61</v>
      </c>
      <c r="E29" s="13" t="s">
        <v>62</v>
      </c>
      <c r="F29" s="13" t="s">
        <v>233</v>
      </c>
      <c r="G29" s="13" t="s">
        <v>179</v>
      </c>
      <c r="H29" s="15">
        <v>5.525818</v>
      </c>
      <c r="I29" s="15">
        <v>5.525818</v>
      </c>
      <c r="J29" s="15"/>
      <c r="K29" s="15"/>
      <c r="L29" s="15"/>
      <c r="M29" s="15"/>
      <c r="N29" s="15">
        <v>5.525818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62" t="s">
        <v>43</v>
      </c>
      <c r="B30" s="13" t="s">
        <v>232</v>
      </c>
      <c r="C30" s="13" t="s">
        <v>179</v>
      </c>
      <c r="D30" s="13" t="s">
        <v>63</v>
      </c>
      <c r="E30" s="13" t="s">
        <v>64</v>
      </c>
      <c r="F30" s="13" t="s">
        <v>233</v>
      </c>
      <c r="G30" s="13" t="s">
        <v>179</v>
      </c>
      <c r="H30" s="15">
        <v>97.26223</v>
      </c>
      <c r="I30" s="15">
        <v>97.26223</v>
      </c>
      <c r="J30" s="15"/>
      <c r="K30" s="15"/>
      <c r="L30" s="15"/>
      <c r="M30" s="15"/>
      <c r="N30" s="15">
        <v>97.26223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62" t="s">
        <v>43</v>
      </c>
      <c r="B31" s="13" t="s">
        <v>234</v>
      </c>
      <c r="C31" s="13" t="s">
        <v>235</v>
      </c>
      <c r="D31" s="13" t="s">
        <v>61</v>
      </c>
      <c r="E31" s="13" t="s">
        <v>62</v>
      </c>
      <c r="F31" s="13" t="s">
        <v>236</v>
      </c>
      <c r="G31" s="13" t="s">
        <v>181</v>
      </c>
      <c r="H31" s="15">
        <v>3.24324</v>
      </c>
      <c r="I31" s="15">
        <v>3.24324</v>
      </c>
      <c r="J31" s="15"/>
      <c r="K31" s="15"/>
      <c r="L31" s="15"/>
      <c r="M31" s="15"/>
      <c r="N31" s="15">
        <v>3.24324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62" t="s">
        <v>43</v>
      </c>
      <c r="B32" s="13" t="s">
        <v>234</v>
      </c>
      <c r="C32" s="13" t="s">
        <v>235</v>
      </c>
      <c r="D32" s="13" t="s">
        <v>63</v>
      </c>
      <c r="E32" s="13" t="s">
        <v>64</v>
      </c>
      <c r="F32" s="13" t="s">
        <v>236</v>
      </c>
      <c r="G32" s="13" t="s">
        <v>181</v>
      </c>
      <c r="H32" s="15">
        <v>59.29449</v>
      </c>
      <c r="I32" s="15">
        <v>59.29449</v>
      </c>
      <c r="J32" s="15"/>
      <c r="K32" s="15"/>
      <c r="L32" s="15"/>
      <c r="M32" s="15"/>
      <c r="N32" s="15">
        <v>59.29449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62" t="s">
        <v>43</v>
      </c>
      <c r="B33" s="13" t="s">
        <v>234</v>
      </c>
      <c r="C33" s="13" t="s">
        <v>235</v>
      </c>
      <c r="D33" s="13" t="s">
        <v>69</v>
      </c>
      <c r="E33" s="13" t="s">
        <v>70</v>
      </c>
      <c r="F33" s="13" t="s">
        <v>237</v>
      </c>
      <c r="G33" s="13" t="s">
        <v>166</v>
      </c>
      <c r="H33" s="15">
        <v>8.88</v>
      </c>
      <c r="I33" s="15">
        <v>8.88</v>
      </c>
      <c r="J33" s="15"/>
      <c r="K33" s="15"/>
      <c r="L33" s="15"/>
      <c r="M33" s="15"/>
      <c r="N33" s="15">
        <v>8.88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62" t="s">
        <v>43</v>
      </c>
      <c r="B34" s="13" t="s">
        <v>238</v>
      </c>
      <c r="C34" s="13" t="s">
        <v>174</v>
      </c>
      <c r="D34" s="13" t="s">
        <v>69</v>
      </c>
      <c r="E34" s="13" t="s">
        <v>70</v>
      </c>
      <c r="F34" s="13" t="s">
        <v>239</v>
      </c>
      <c r="G34" s="13" t="s">
        <v>185</v>
      </c>
      <c r="H34" s="15">
        <v>14.2368</v>
      </c>
      <c r="I34" s="15">
        <v>14.2368</v>
      </c>
      <c r="J34" s="15"/>
      <c r="K34" s="15"/>
      <c r="L34" s="15"/>
      <c r="M34" s="15"/>
      <c r="N34" s="15">
        <v>14.2368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162" t="s">
        <v>43</v>
      </c>
      <c r="B35" s="13" t="s">
        <v>238</v>
      </c>
      <c r="C35" s="13" t="s">
        <v>174</v>
      </c>
      <c r="D35" s="13" t="s">
        <v>69</v>
      </c>
      <c r="E35" s="13" t="s">
        <v>70</v>
      </c>
      <c r="F35" s="13" t="s">
        <v>240</v>
      </c>
      <c r="G35" s="13" t="s">
        <v>186</v>
      </c>
      <c r="H35" s="15">
        <v>486.8451</v>
      </c>
      <c r="I35" s="15">
        <v>486.8451</v>
      </c>
      <c r="J35" s="15"/>
      <c r="K35" s="15"/>
      <c r="L35" s="15"/>
      <c r="M35" s="15"/>
      <c r="N35" s="15">
        <v>486.8451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1" spans="1:26">
      <c r="A36" s="162" t="s">
        <v>43</v>
      </c>
      <c r="B36" s="13" t="s">
        <v>241</v>
      </c>
      <c r="C36" s="13" t="s">
        <v>242</v>
      </c>
      <c r="D36" s="13" t="s">
        <v>77</v>
      </c>
      <c r="E36" s="13" t="s">
        <v>78</v>
      </c>
      <c r="F36" s="13" t="s">
        <v>243</v>
      </c>
      <c r="G36" s="13" t="s">
        <v>187</v>
      </c>
      <c r="H36" s="15">
        <v>21.9524</v>
      </c>
      <c r="I36" s="15">
        <v>21.9524</v>
      </c>
      <c r="J36" s="15"/>
      <c r="K36" s="15"/>
      <c r="L36" s="15"/>
      <c r="M36" s="15"/>
      <c r="N36" s="15">
        <v>21.9524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1" spans="1:26">
      <c r="A37" s="162" t="s">
        <v>43</v>
      </c>
      <c r="B37" s="13" t="s">
        <v>244</v>
      </c>
      <c r="C37" s="13" t="s">
        <v>245</v>
      </c>
      <c r="D37" s="13" t="s">
        <v>63</v>
      </c>
      <c r="E37" s="13" t="s">
        <v>64</v>
      </c>
      <c r="F37" s="13" t="s">
        <v>243</v>
      </c>
      <c r="G37" s="13" t="s">
        <v>187</v>
      </c>
      <c r="H37" s="15">
        <v>31.088</v>
      </c>
      <c r="I37" s="15">
        <v>31.088</v>
      </c>
      <c r="J37" s="15"/>
      <c r="K37" s="15"/>
      <c r="L37" s="15"/>
      <c r="M37" s="15"/>
      <c r="N37" s="15">
        <v>31.088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7.25" customHeight="1" spans="1:26">
      <c r="A38" s="163" t="s">
        <v>93</v>
      </c>
      <c r="B38" s="164"/>
      <c r="C38" s="164"/>
      <c r="D38" s="164"/>
      <c r="E38" s="164"/>
      <c r="F38" s="164"/>
      <c r="G38" s="165"/>
      <c r="H38" s="15">
        <v>8305.379213</v>
      </c>
      <c r="I38" s="15">
        <v>8305.379213</v>
      </c>
      <c r="J38" s="15"/>
      <c r="K38" s="15"/>
      <c r="L38" s="15"/>
      <c r="M38" s="15"/>
      <c r="N38" s="15">
        <v>8305.379213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4"/>
  <sheetViews>
    <sheetView showZeros="0" topLeftCell="H1" workbookViewId="0">
      <selection activeCell="G12" sqref="$A12:$XFD12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3"/>
      <c r="E1" s="1"/>
      <c r="F1" s="1"/>
      <c r="G1" s="1"/>
      <c r="H1" s="1"/>
      <c r="U1" s="143"/>
      <c r="W1" s="150" t="s">
        <v>246</v>
      </c>
    </row>
    <row r="2" ht="27.75" customHeight="1" spans="1:23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"单位名称："&amp;"罗平县罗雄街道中心学校"</f>
        <v>单位名称：罗平县罗雄街道中心学校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273" t="s">
        <v>2</v>
      </c>
    </row>
    <row r="4" ht="21.75" customHeight="1" spans="1:23">
      <c r="A4" s="8" t="s">
        <v>248</v>
      </c>
      <c r="B4" s="9" t="s">
        <v>200</v>
      </c>
      <c r="C4" s="8" t="s">
        <v>201</v>
      </c>
      <c r="D4" s="8" t="s">
        <v>199</v>
      </c>
      <c r="E4" s="9" t="s">
        <v>202</v>
      </c>
      <c r="F4" s="9" t="s">
        <v>203</v>
      </c>
      <c r="G4" s="9" t="s">
        <v>249</v>
      </c>
      <c r="H4" s="9" t="s">
        <v>250</v>
      </c>
      <c r="I4" s="10" t="s">
        <v>29</v>
      </c>
      <c r="J4" s="10" t="s">
        <v>251</v>
      </c>
      <c r="K4" s="10"/>
      <c r="L4" s="10"/>
      <c r="M4" s="10"/>
      <c r="N4" s="10" t="s">
        <v>208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4"/>
      <c r="F5" s="144"/>
      <c r="G5" s="144"/>
      <c r="H5" s="144"/>
      <c r="I5" s="10"/>
      <c r="J5" s="148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4"/>
      <c r="R5" s="9" t="s">
        <v>31</v>
      </c>
      <c r="S5" s="9" t="s">
        <v>37</v>
      </c>
      <c r="T5" s="9" t="s">
        <v>215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9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252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253</v>
      </c>
      <c r="D9" s="14"/>
      <c r="E9" s="14"/>
      <c r="F9" s="14"/>
      <c r="G9" s="14"/>
      <c r="H9" s="14"/>
      <c r="I9" s="15">
        <v>56</v>
      </c>
      <c r="J9" s="15"/>
      <c r="K9" s="15"/>
      <c r="L9" s="15"/>
      <c r="M9" s="15"/>
      <c r="N9" s="15"/>
      <c r="O9" s="15"/>
      <c r="P9" s="15"/>
      <c r="Q9" s="15"/>
      <c r="R9" s="15">
        <v>56</v>
      </c>
      <c r="S9" s="15"/>
      <c r="T9" s="15"/>
      <c r="U9" s="15"/>
      <c r="V9" s="15"/>
      <c r="W9" s="15">
        <v>56</v>
      </c>
    </row>
    <row r="10" ht="23.25" customHeight="1" spans="1:23">
      <c r="A10" s="13" t="s">
        <v>254</v>
      </c>
      <c r="B10" s="13" t="s">
        <v>255</v>
      </c>
      <c r="C10" s="13" t="s">
        <v>253</v>
      </c>
      <c r="D10" s="13" t="s">
        <v>43</v>
      </c>
      <c r="E10" s="13" t="s">
        <v>63</v>
      </c>
      <c r="F10" s="13" t="s">
        <v>64</v>
      </c>
      <c r="G10" s="13" t="s">
        <v>256</v>
      </c>
      <c r="H10" s="13" t="s">
        <v>172</v>
      </c>
      <c r="I10" s="15">
        <v>30</v>
      </c>
      <c r="J10" s="15"/>
      <c r="K10" s="15"/>
      <c r="L10" s="15"/>
      <c r="M10" s="15"/>
      <c r="N10" s="15"/>
      <c r="O10" s="15"/>
      <c r="P10" s="15"/>
      <c r="Q10" s="15"/>
      <c r="R10" s="15">
        <v>30</v>
      </c>
      <c r="S10" s="15"/>
      <c r="T10" s="15"/>
      <c r="U10" s="15"/>
      <c r="V10" s="15"/>
      <c r="W10" s="15">
        <v>30</v>
      </c>
    </row>
    <row r="11" ht="23.25" customHeight="1" spans="1:23">
      <c r="A11" s="13" t="s">
        <v>254</v>
      </c>
      <c r="B11" s="13" t="s">
        <v>255</v>
      </c>
      <c r="C11" s="13" t="s">
        <v>253</v>
      </c>
      <c r="D11" s="13" t="s">
        <v>43</v>
      </c>
      <c r="E11" s="13" t="s">
        <v>63</v>
      </c>
      <c r="F11" s="13" t="s">
        <v>64</v>
      </c>
      <c r="G11" s="13" t="s">
        <v>257</v>
      </c>
      <c r="H11" s="13" t="s">
        <v>159</v>
      </c>
      <c r="I11" s="15">
        <v>15</v>
      </c>
      <c r="J11" s="15"/>
      <c r="K11" s="15"/>
      <c r="L11" s="15"/>
      <c r="M11" s="15"/>
      <c r="N11" s="15"/>
      <c r="O11" s="15"/>
      <c r="P11" s="13"/>
      <c r="Q11" s="15"/>
      <c r="R11" s="15">
        <v>15</v>
      </c>
      <c r="S11" s="15"/>
      <c r="T11" s="15"/>
      <c r="U11" s="15"/>
      <c r="V11" s="15"/>
      <c r="W11" s="15">
        <v>15</v>
      </c>
    </row>
    <row r="12" ht="23.25" customHeight="1" spans="1:23">
      <c r="A12" s="13" t="s">
        <v>254</v>
      </c>
      <c r="B12" s="13" t="s">
        <v>255</v>
      </c>
      <c r="C12" s="13" t="s">
        <v>253</v>
      </c>
      <c r="D12" s="13" t="s">
        <v>43</v>
      </c>
      <c r="E12" s="13" t="s">
        <v>63</v>
      </c>
      <c r="F12" s="13" t="s">
        <v>64</v>
      </c>
      <c r="G12" s="13" t="s">
        <v>258</v>
      </c>
      <c r="H12" s="13" t="s">
        <v>163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23.25" customHeight="1" spans="1:23">
      <c r="A13" s="13" t="s">
        <v>254</v>
      </c>
      <c r="B13" s="13" t="s">
        <v>255</v>
      </c>
      <c r="C13" s="13" t="s">
        <v>253</v>
      </c>
      <c r="D13" s="13" t="s">
        <v>43</v>
      </c>
      <c r="E13" s="13" t="s">
        <v>63</v>
      </c>
      <c r="F13" s="13" t="s">
        <v>64</v>
      </c>
      <c r="G13" s="13" t="s">
        <v>259</v>
      </c>
      <c r="H13" s="13" t="s">
        <v>188</v>
      </c>
      <c r="I13" s="15">
        <v>10</v>
      </c>
      <c r="J13" s="15"/>
      <c r="K13" s="15"/>
      <c r="L13" s="15"/>
      <c r="M13" s="15"/>
      <c r="N13" s="15"/>
      <c r="O13" s="15"/>
      <c r="P13" s="13"/>
      <c r="Q13" s="15"/>
      <c r="R13" s="15">
        <v>10</v>
      </c>
      <c r="S13" s="15"/>
      <c r="T13" s="15"/>
      <c r="U13" s="15"/>
      <c r="V13" s="15"/>
      <c r="W13" s="15">
        <v>10</v>
      </c>
    </row>
    <row r="14" ht="18.75" customHeight="1" spans="1:23">
      <c r="A14" s="145" t="s">
        <v>93</v>
      </c>
      <c r="B14" s="146"/>
      <c r="C14" s="146"/>
      <c r="D14" s="146"/>
      <c r="E14" s="146"/>
      <c r="F14" s="146"/>
      <c r="G14" s="146"/>
      <c r="H14" s="147"/>
      <c r="I14" s="15">
        <v>56</v>
      </c>
      <c r="J14" s="15"/>
      <c r="K14" s="15"/>
      <c r="L14" s="15"/>
      <c r="M14" s="15"/>
      <c r="N14" s="15"/>
      <c r="O14" s="15"/>
      <c r="P14" s="15"/>
      <c r="Q14" s="15"/>
      <c r="R14" s="15">
        <v>56</v>
      </c>
      <c r="S14" s="15"/>
      <c r="T14" s="15"/>
      <c r="U14" s="15"/>
      <c r="V14" s="15"/>
      <c r="W14" s="15">
        <v>56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2024-02-27T01:37:00Z</dcterms:created>
  <dcterms:modified xsi:type="dcterms:W3CDTF">2024-08-30T08:30:34Z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C614CE06C7AE42578722E2B583B368AB_12</vt:lpwstr>
  </property>
</Properties>
</file>