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财政拨款支出明细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'财政拨款支出明细表（按经济科目分类）02-3'!$A:$A,'财政拨款支出明细表（按经济科目分类）02-3'!$1:$1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44525"/>
</workbook>
</file>

<file path=xl/sharedStrings.xml><?xml version="1.0" encoding="utf-8"?>
<sst xmlns="http://schemas.openxmlformats.org/spreadsheetml/2006/main" count="1308" uniqueCount="516">
  <si>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</si>
  <si>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</si>
  <si>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</si>
  <si>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</si>
  <si>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</si>
  <si>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</si>
  <si>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</si>
  <si>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</si>
  <si>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</si>
  <si>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</si>
  <si>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</si>
  <si>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</si>
  <si>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</si>
  <si>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</si>
  <si>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</si>
  <si>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</si>
  <si>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</si>
  <si>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</si>
  <si>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</si>
  <si>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</si>
  <si>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</si>
  <si>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</si>
  <si>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</si>
  <si>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</si>
  <si>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</si>
  <si>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</si>
  <si>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</si>
  <si>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</si>
  <si>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</si>
  <si>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</si>
  <si>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</si>
  <si>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</si>
  <si>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</si>
  <si>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</si>
  <si>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</si>
  <si>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</si>
  <si>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</si>
  <si>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</si>
  <si>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</si>
  <si>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</si>
  <si>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</si>
  <si>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</si>
  <si>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324</t>
  </si>
  <si>
    <t>罗平县搬迁安置办公室</t>
  </si>
  <si>
    <t>324001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</si>
  <si>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</si>
  <si>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</si>
  <si>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</si>
  <si>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</si>
  <si>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</si>
  <si>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</si>
  <si>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</si>
  <si>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</si>
  <si>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</si>
  <si>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</si>
  <si>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</si>
  <si>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</si>
  <si>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</si>
  <si>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</si>
  <si>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</si>
  <si>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</si>
  <si>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</si>
  <si>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</si>
  <si>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</si>
  <si>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</si>
  <si>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</si>
  <si>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</si>
  <si>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</si>
  <si>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</si>
  <si>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</si>
  <si>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</si>
  <si>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</si>
  <si>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</si>
  <si>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</si>
  <si>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220</t>
  </si>
  <si>
    <t>自然资源海洋气象等支出</t>
  </si>
  <si>
    <t>22001</t>
  </si>
  <si>
    <t>自然资源事务</t>
  </si>
  <si>
    <t>2200101</t>
  </si>
  <si>
    <t>行政运行</t>
  </si>
  <si>
    <t>2200102</t>
  </si>
  <si>
    <t>一般行政管理事务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</si>
  <si>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</si>
  <si>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</si>
  <si>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</si>
  <si>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</si>
  <si>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</si>
  <si>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</si>
  <si>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</si>
  <si>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单位名称：罗平县搬迁安置办公室</t>
  </si>
  <si>
    <t>一、一般公共服务支出</t>
  </si>
  <si>
    <t>二、外交支出</t>
  </si>
  <si>
    <t>三、国防支出</t>
  </si>
  <si>
    <t>四、公共安全支出</t>
  </si>
  <si>
    <t>五、单位资金收入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</si>
  <si>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</si>
  <si>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</si>
  <si>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</si>
  <si>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</si>
  <si>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</si>
  <si>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</si>
  <si>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</si>
  <si>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</si>
  <si>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</si>
  <si>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</si>
  <si>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</si>
  <si>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</si>
  <si>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</si>
  <si>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</si>
  <si>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</si>
  <si>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</si>
  <si>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</si>
  <si>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</si>
  <si>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</si>
  <si>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/>
  </si>
  <si>
    <t xml:space="preserve"> 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</si>
  <si>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</si>
  <si>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</si>
  <si>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</si>
  <si>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</si>
  <si>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</si>
  <si>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</si>
  <si>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</si>
  <si>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</si>
  <si>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</si>
  <si>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</si>
  <si>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</si>
  <si>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</si>
  <si>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</si>
  <si>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</si>
  <si>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</si>
  <si>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</si>
  <si>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</si>
  <si>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</si>
  <si>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</si>
  <si>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</si>
  <si>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</si>
  <si>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</si>
  <si>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</si>
  <si>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</si>
  <si>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</si>
  <si>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</si>
  <si>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</si>
  <si>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</si>
  <si>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</si>
  <si>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</si>
  <si>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</si>
  <si>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</si>
  <si>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</si>
  <si>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</si>
  <si>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</si>
  <si>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</si>
  <si>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</si>
  <si>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</si>
  <si>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</si>
  <si>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</si>
  <si>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 xml:space="preserve">  工资奖金津补贴</t>
  </si>
  <si>
    <t>基本工资</t>
  </si>
  <si>
    <t>02</t>
  </si>
  <si>
    <t xml:space="preserve">  社会保障缴费</t>
  </si>
  <si>
    <t>津贴补贴</t>
  </si>
  <si>
    <t>03</t>
  </si>
  <si>
    <t xml:space="preserve">  住房公积金</t>
  </si>
  <si>
    <t>奖金</t>
  </si>
  <si>
    <t>99</t>
  </si>
  <si>
    <t xml:space="preserve">  其他工资福利支出</t>
  </si>
  <si>
    <t>07</t>
  </si>
  <si>
    <t>绩效工资</t>
  </si>
  <si>
    <t>502</t>
  </si>
  <si>
    <t>机关商品和服务支出</t>
  </si>
  <si>
    <t>08</t>
  </si>
  <si>
    <t>机关事业单位基本养老保险缴费</t>
  </si>
  <si>
    <t xml:space="preserve">  办公经费</t>
  </si>
  <si>
    <t>09</t>
  </si>
  <si>
    <t>职业年金缴费</t>
  </si>
  <si>
    <t xml:space="preserve">  会议费</t>
  </si>
  <si>
    <t>职工基本医疗保险缴费</t>
  </si>
  <si>
    <t xml:space="preserve">  培训费</t>
  </si>
  <si>
    <t>其他社会保障缴费</t>
  </si>
  <si>
    <t>04</t>
  </si>
  <si>
    <t xml:space="preserve">  专用材料购置费</t>
  </si>
  <si>
    <t>05</t>
  </si>
  <si>
    <t xml:space="preserve">  委托业务费</t>
  </si>
  <si>
    <t>302</t>
  </si>
  <si>
    <t>商品和服务支出</t>
  </si>
  <si>
    <t>06</t>
  </si>
  <si>
    <t xml:space="preserve">  公务接待费</t>
  </si>
  <si>
    <t>办公费</t>
  </si>
  <si>
    <t xml:space="preserve">  因公出国（境）费用</t>
  </si>
  <si>
    <t>印刷费</t>
  </si>
  <si>
    <t xml:space="preserve">  公务用车运行维护费</t>
  </si>
  <si>
    <t>咨询费</t>
  </si>
  <si>
    <t xml:space="preserve">  维修（护）费</t>
  </si>
  <si>
    <t>手续费</t>
  </si>
  <si>
    <t xml:space="preserve">  其他商品和服务支出</t>
  </si>
  <si>
    <t>水费</t>
  </si>
  <si>
    <t>503</t>
  </si>
  <si>
    <t>机关资本性支出（一）</t>
  </si>
  <si>
    <t>电费</t>
  </si>
  <si>
    <t xml:space="preserve">  房屋建筑物购建</t>
  </si>
  <si>
    <t>邮电费</t>
  </si>
  <si>
    <t xml:space="preserve">  基础设施建设</t>
  </si>
  <si>
    <t>物业管理费</t>
  </si>
  <si>
    <t xml:space="preserve">  公务用车购置</t>
  </si>
  <si>
    <t>差旅费</t>
  </si>
  <si>
    <t xml:space="preserve">  土地征迁补偿和安置支出</t>
  </si>
  <si>
    <t>公务接待费</t>
  </si>
  <si>
    <t xml:space="preserve">  设备购置</t>
  </si>
  <si>
    <t>26</t>
  </si>
  <si>
    <t>劳务费</t>
  </si>
  <si>
    <t xml:space="preserve">  大型修缮</t>
  </si>
  <si>
    <t>28</t>
  </si>
  <si>
    <t>工会经费</t>
  </si>
  <si>
    <t xml:space="preserve">  其他资本性支出</t>
  </si>
  <si>
    <t>29</t>
  </si>
  <si>
    <t>福利费</t>
  </si>
  <si>
    <t>504</t>
  </si>
  <si>
    <t>机关资本性支出（二）</t>
  </si>
  <si>
    <t>31</t>
  </si>
  <si>
    <t>公务用车运行维护费</t>
  </si>
  <si>
    <t>39</t>
  </si>
  <si>
    <t>其他交通费用</t>
  </si>
  <si>
    <t>303</t>
  </si>
  <si>
    <t>对个人和家庭的补助</t>
  </si>
  <si>
    <t>奖励金</t>
  </si>
  <si>
    <t>310</t>
  </si>
  <si>
    <t>资本性支出</t>
  </si>
  <si>
    <t xml:space="preserve">  办公设备购置</t>
  </si>
  <si>
    <t>505</t>
  </si>
  <si>
    <t>对事业单位经常性补助</t>
  </si>
  <si>
    <t xml:space="preserve">  专用设备购置</t>
  </si>
  <si>
    <t xml:space="preserve">  工资福利支出</t>
  </si>
  <si>
    <t xml:space="preserve">  商品和服务支出</t>
  </si>
  <si>
    <t xml:space="preserve">  其他对事业单位补助</t>
  </si>
  <si>
    <t xml:space="preserve">  信息网络及软件购置更新</t>
  </si>
  <si>
    <t>506</t>
  </si>
  <si>
    <t>对事业单位资本性补助</t>
  </si>
  <si>
    <t xml:space="preserve">  物资储备</t>
  </si>
  <si>
    <t xml:space="preserve">  资本性支出（一）</t>
  </si>
  <si>
    <t xml:space="preserve">  土地补偿</t>
  </si>
  <si>
    <t xml:space="preserve">  资本性支出（二）</t>
  </si>
  <si>
    <t xml:space="preserve">  安置补助</t>
  </si>
  <si>
    <t>507</t>
  </si>
  <si>
    <t>对企业补助</t>
  </si>
  <si>
    <t xml:space="preserve">  地上附着物和青苗补偿</t>
  </si>
  <si>
    <t xml:space="preserve">  费用补贴</t>
  </si>
  <si>
    <t xml:space="preserve">  拆迁补偿</t>
  </si>
  <si>
    <t xml:space="preserve">  利息补贴</t>
  </si>
  <si>
    <t xml:space="preserve">  其他对企业补助</t>
  </si>
  <si>
    <t xml:space="preserve">  其他交通工具购置</t>
  </si>
  <si>
    <t>508</t>
  </si>
  <si>
    <t>对企业资本性支出</t>
  </si>
  <si>
    <t xml:space="preserve">  文物和陈列品购置</t>
  </si>
  <si>
    <t xml:space="preserve">  资本金注入（一）</t>
  </si>
  <si>
    <t xml:space="preserve">  无形资产购置</t>
  </si>
  <si>
    <t xml:space="preserve">  资本金注入（二）</t>
  </si>
  <si>
    <t xml:space="preserve">  政府投资基金股权投资</t>
  </si>
  <si>
    <t>311</t>
  </si>
  <si>
    <t>对企业补助（基本建设）</t>
  </si>
  <si>
    <t xml:space="preserve">  其他对企业资本性支出</t>
  </si>
  <si>
    <t xml:space="preserve">  资本金注入</t>
  </si>
  <si>
    <t>509</t>
  </si>
  <si>
    <t xml:space="preserve">  社会福利和救助</t>
  </si>
  <si>
    <t>312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</si>
  <si>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</si>
  <si>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</si>
  <si>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</si>
  <si>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</si>
  <si>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510</t>
  </si>
  <si>
    <t>对社会保障基金补助</t>
  </si>
  <si>
    <t xml:space="preserve">  对社会保险基金补助</t>
  </si>
  <si>
    <t>313</t>
  </si>
  <si>
    <t xml:space="preserve">  补充全国社会保障基金</t>
  </si>
  <si>
    <t xml:space="preserve">  对机关事业单位职业年金的补助</t>
  </si>
  <si>
    <t>511</t>
  </si>
  <si>
    <t>债务利息及费用支出</t>
  </si>
  <si>
    <t xml:space="preserve">  国内债务付息</t>
  </si>
  <si>
    <t>399</t>
  </si>
  <si>
    <t xml:space="preserve">  国外债务付息</t>
  </si>
  <si>
    <t xml:space="preserve">  国家赔偿费用支出</t>
  </si>
  <si>
    <t xml:space="preserve">  国内债务发行费用</t>
  </si>
  <si>
    <t xml:space="preserve">  对民间非营利组织和群众性自治组织补贴</t>
  </si>
  <si>
    <t xml:space="preserve">  国外债务发行费用</t>
  </si>
  <si>
    <t xml:space="preserve">  经常性赠与</t>
  </si>
  <si>
    <t>512</t>
  </si>
  <si>
    <t>债务还本支出</t>
  </si>
  <si>
    <t xml:space="preserve">  资本性赠与</t>
  </si>
  <si>
    <t xml:space="preserve">  国内债务还本</t>
  </si>
  <si>
    <t xml:space="preserve">  其他支出</t>
  </si>
  <si>
    <t xml:space="preserve">  国外债务还本</t>
  </si>
  <si>
    <t>513</t>
  </si>
  <si>
    <t>转移性支出</t>
  </si>
  <si>
    <t xml:space="preserve">  上下级政府间转移性支出</t>
  </si>
  <si>
    <t xml:space="preserve">  援助其他地区支出</t>
  </si>
  <si>
    <t xml:space="preserve">  债务转贷</t>
  </si>
  <si>
    <t xml:space="preserve">  调出资金</t>
  </si>
  <si>
    <t xml:space="preserve">  安排预算稳定调节基金</t>
  </si>
  <si>
    <t xml:space="preserve">  补充预算周转金</t>
  </si>
  <si>
    <t xml:space="preserve">  区域间转移性支出</t>
  </si>
  <si>
    <t>514</t>
  </si>
  <si>
    <t>预备费及预留</t>
  </si>
  <si>
    <t xml:space="preserve">  预备费</t>
  </si>
  <si>
    <t xml:space="preserve">  预留</t>
  </si>
  <si>
    <t>599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</si>
  <si>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</si>
  <si>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</si>
  <si>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</si>
  <si>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</si>
  <si>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</si>
  <si>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</si>
  <si>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</si>
  <si>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</si>
  <si>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</si>
  <si>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</si>
  <si>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</si>
  <si>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</si>
  <si>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</si>
  <si>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</si>
  <si>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</si>
  <si>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</si>
  <si>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</si>
  <si>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</si>
  <si>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</si>
  <si>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</si>
  <si>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</si>
  <si>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</si>
  <si>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</si>
  <si>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</si>
  <si>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</si>
  <si>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</si>
  <si>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</si>
  <si>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530324210000000004615</t>
  </si>
  <si>
    <t>事业人员支出工资</t>
  </si>
  <si>
    <t>30101</t>
  </si>
  <si>
    <t>30102</t>
  </si>
  <si>
    <t>30107</t>
  </si>
  <si>
    <t>30103</t>
  </si>
  <si>
    <t>530324210000000004616</t>
  </si>
  <si>
    <t>社会保障缴费</t>
  </si>
  <si>
    <t>30108</t>
  </si>
  <si>
    <t>530324210000000004617</t>
  </si>
  <si>
    <t>社会保障缴费（职业年金缴费）</t>
  </si>
  <si>
    <t>30109</t>
  </si>
  <si>
    <t>30110</t>
  </si>
  <si>
    <t>30112</t>
  </si>
  <si>
    <t>530324210000000004618</t>
  </si>
  <si>
    <t>30113</t>
  </si>
  <si>
    <t>530324210000000004622</t>
  </si>
  <si>
    <t>一般公用经费</t>
  </si>
  <si>
    <t>30201</t>
  </si>
  <si>
    <t>30202</t>
  </si>
  <si>
    <t>30203</t>
  </si>
  <si>
    <t>30204</t>
  </si>
  <si>
    <t>30205</t>
  </si>
  <si>
    <t>30206</t>
  </si>
  <si>
    <t>30207</t>
  </si>
  <si>
    <t>30209</t>
  </si>
  <si>
    <t>30211</t>
  </si>
  <si>
    <t>530324221100000341039</t>
  </si>
  <si>
    <t>30217</t>
  </si>
  <si>
    <t>30226</t>
  </si>
  <si>
    <t>530324210000000004621</t>
  </si>
  <si>
    <t>30228</t>
  </si>
  <si>
    <t>30229</t>
  </si>
  <si>
    <t>530324210000000004620</t>
  </si>
  <si>
    <t>公车购置及运维费</t>
  </si>
  <si>
    <t>30231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</si>
  <si>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</si>
  <si>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</si>
  <si>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</si>
  <si>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</si>
  <si>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</si>
  <si>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</si>
  <si>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</si>
  <si>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阿岗水库实施管理专项资金</t>
  </si>
  <si>
    <t>民生类</t>
  </si>
  <si>
    <t>530324231100002115361</t>
  </si>
  <si>
    <t>31002</t>
  </si>
  <si>
    <t>办公设备购置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</si>
  <si>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</si>
  <si>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</si>
  <si>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</si>
  <si>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</si>
  <si>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</si>
  <si>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</si>
  <si>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</si>
  <si>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</si>
  <si>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</si>
  <si>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</si>
  <si>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</si>
  <si>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</si>
  <si>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2024年完成</t>
  </si>
  <si>
    <t>产出指标</t>
  </si>
  <si>
    <t>数量指标</t>
  </si>
  <si>
    <t>政策宣传次数</t>
  </si>
  <si>
    <t>&gt;=</t>
  </si>
  <si>
    <t>次</t>
  </si>
  <si>
    <t>定量指标</t>
  </si>
  <si>
    <t>反映补助政策的宣传力度情况。即通过门户网站、报刊、通信、电视、户外广告等对补助政策进行宣传的次数。</t>
  </si>
  <si>
    <t>质量指标</t>
  </si>
  <si>
    <t>获补覆盖率</t>
  </si>
  <si>
    <t>100</t>
  </si>
  <si>
    <t>%</t>
  </si>
  <si>
    <t>获补覆盖率=实际获得补助人数（企业数）/申请符合标准人数（企业数）*100%</t>
  </si>
  <si>
    <t>时效指标</t>
  </si>
  <si>
    <t>发放及时率</t>
  </si>
  <si>
    <t>=</t>
  </si>
  <si>
    <t>反映发放单位及时发放补助资金的情况。
发放及时率=在时限内发放资金/应发放资金*100%</t>
  </si>
  <si>
    <t>效益指标</t>
  </si>
  <si>
    <t>经济效益指标</t>
  </si>
  <si>
    <t>带动人均增收</t>
  </si>
  <si>
    <t>250</t>
  </si>
  <si>
    <t>元</t>
  </si>
  <si>
    <t>反映补助带动人均增收的情况。</t>
  </si>
  <si>
    <t>社会效益指标</t>
  </si>
  <si>
    <t>政策知晓率</t>
  </si>
  <si>
    <t>反映补助政策的宣传效果情况。
政策知晓率=调查中补助政策知晓人数/调查总人数*100%</t>
  </si>
  <si>
    <t>满意度指标</t>
  </si>
  <si>
    <t>服务对象满意度指标</t>
  </si>
  <si>
    <t>受益对象满意度</t>
  </si>
  <si>
    <t>98</t>
  </si>
  <si>
    <t>反映获补助受益对象的满意程度。</t>
  </si>
  <si>
    <t>预算05-3表</t>
  </si>
  <si>
    <t>项目支出绩效目标表（另文下达）</t>
  </si>
  <si>
    <t>说明：罗平县搬迁安置办公室无项目支出绩效预算支出，故此表为空。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</si>
  <si>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</si>
  <si>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</si>
  <si>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</si>
  <si>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</si>
  <si>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</si>
  <si>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说明：罗平县搬迁安置办公室无政府性基金预算支出，故此表为空。</t>
  </si>
  <si>
    <t>国有资本经营预算支出预算表</t>
  </si>
  <si>
    <t>本年国有资本经营预算支出</t>
  </si>
  <si>
    <t>说明：罗平县搬迁安置办公室无国有资本经营预算支出，故此表为空。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</si>
  <si>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</si>
  <si>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</si>
  <si>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</si>
  <si>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</si>
  <si>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</si>
  <si>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</si>
  <si>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</si>
  <si>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</si>
  <si>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</si>
  <si>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</si>
  <si>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</si>
  <si>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车辆维修和保养</t>
  </si>
  <si>
    <t>防灾减灾预警预报服务</t>
  </si>
  <si>
    <t>燃油费</t>
  </si>
  <si>
    <t>防灾救灾物资储备供应服务</t>
  </si>
  <si>
    <t>车辆保险</t>
  </si>
  <si>
    <t>机动车保险服务</t>
  </si>
  <si>
    <t>年</t>
  </si>
  <si>
    <t>车辆修理费</t>
  </si>
  <si>
    <t>车辆燃油费</t>
  </si>
  <si>
    <t>打印纸</t>
  </si>
  <si>
    <t>复印纸</t>
  </si>
  <si>
    <t>件</t>
  </si>
  <si>
    <t>55</t>
  </si>
  <si>
    <t>会议室设备采购</t>
  </si>
  <si>
    <t>会议桌</t>
  </si>
  <si>
    <t>套</t>
  </si>
  <si>
    <t>会议室大屏显示设备</t>
  </si>
  <si>
    <t>其他视频会议系统设备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</si>
  <si>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</si>
  <si>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</si>
  <si>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</si>
  <si>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</si>
  <si>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</si>
  <si>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</si>
  <si>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</si>
  <si>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</si>
  <si>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</si>
  <si>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</si>
  <si>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说明：罗平县搬迁安置办公室无政府购买服务预算支出，故此表为空。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</si>
  <si>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</si>
  <si>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</si>
  <si>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</si>
  <si>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</si>
  <si>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</si>
  <si>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</si>
  <si>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</si>
  <si>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</si>
  <si>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</si>
  <si>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</si>
  <si>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</si>
  <si>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</si>
  <si>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</si>
  <si>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</si>
  <si>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</si>
  <si>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</si>
  <si>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</si>
  <si>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</si>
  <si>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说明：罗平县搬迁安置办公室无县对下转移支付预算支出，故此表为空。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</si>
  <si>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</si>
  <si>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</si>
  <si>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</si>
  <si>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</si>
  <si>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</si>
  <si>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</si>
  <si>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</si>
  <si>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</si>
  <si>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</si>
  <si>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</si>
  <si>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</si>
  <si>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15.00</t>
  </si>
  <si>
    <t>预算12表</t>
  </si>
  <si>
    <t>上级补助项目支出预算表</t>
  </si>
  <si>
    <t>上级补助</t>
  </si>
  <si>
    <t>说明：罗平县搬迁安置办公室无上级补助项目预算支出，故此表为空。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</si>
  <si>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</si>
  <si>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</si>
  <si>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</si>
  <si>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</si>
  <si>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</si>
  <si>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</si>
  <si>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说明：罗平县搬迁安置办公室无部门项目中期规划预算支出，故此表为空。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</si>
</sst>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/mm/dd\ hh:mm:ss"/>
    <numFmt numFmtId="178" formatCode="yyyy/mm/dd"/>
    <numFmt numFmtId="179" formatCode="#,##0.00;\-#,##0.00;;@"/>
    <numFmt numFmtId="180" formatCode="0.00;[Red]0.00"/>
  </numFmts>
  <fonts count="5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1"/>
      <name val="宋体"/>
      <charset val="134"/>
    </font>
    <font>
      <sz val="10.5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rgb="FF000000"/>
      <name val="方正黑体_GBK"/>
      <charset val="134"/>
    </font>
    <font>
      <sz val="22"/>
      <color rgb="FF000000"/>
      <name val="方正小标宋简体"/>
      <charset val="134"/>
    </font>
    <font>
      <sz val="23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000000"/>
      <name val="Microsoft YaHei UI"/>
      <charset val="134"/>
    </font>
    <font>
      <sz val="11"/>
      <color rgb="FF9C6500"/>
      <name val="宋体"/>
      <charset val="0"/>
      <scheme val="minor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82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3">
      <alignment horizontal="center" vertical="center"/>
      <protection locked="0"/>
    </xf>
    <xf numFmtId="0" fontId="30" fillId="0" borderId="0">
      <alignment horizontal="center" vertical="center"/>
    </xf>
    <xf numFmtId="0" fontId="32" fillId="2" borderId="15" applyNumberFormat="0" applyAlignment="0" applyProtection="0">
      <alignment vertical="center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33" fillId="3" borderId="0" applyNumberFormat="0" applyBorder="0" applyAlignment="0" applyProtection="0">
      <alignment vertical="center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31" fillId="0" borderId="1">
      <alignment horizontal="center" vertical="center"/>
    </xf>
    <xf numFmtId="41" fontId="0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4" fillId="0" borderId="0">
      <alignment horizontal="left" vertical="center"/>
      <protection locked="0"/>
    </xf>
    <xf numFmtId="177" fontId="25" fillId="0" borderId="1">
      <alignment horizontal="right" vertical="center"/>
    </xf>
    <xf numFmtId="0" fontId="3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0" borderId="5">
      <alignment horizontal="center" vertical="center" wrapText="1"/>
      <protection locked="0"/>
    </xf>
    <xf numFmtId="0" fontId="3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11">
      <alignment horizontal="center" vertical="center" wrapText="1"/>
      <protection locked="0"/>
    </xf>
    <xf numFmtId="0" fontId="3" fillId="0" borderId="12">
      <alignment horizontal="left" vertical="center"/>
    </xf>
    <xf numFmtId="4" fontId="31" fillId="0" borderId="1">
      <alignment horizontal="right" vertical="center"/>
      <protection locked="0"/>
    </xf>
    <xf numFmtId="4" fontId="3" fillId="0" borderId="13">
      <alignment horizontal="right" vertical="center"/>
    </xf>
    <xf numFmtId="4" fontId="31" fillId="0" borderId="13">
      <alignment horizontal="right" vertical="center"/>
    </xf>
    <xf numFmtId="178" fontId="25" fillId="0" borderId="1">
      <alignment horizontal="right" vertical="center"/>
    </xf>
    <xf numFmtId="0" fontId="3" fillId="0" borderId="1">
      <alignment horizontal="right" vertical="center"/>
    </xf>
    <xf numFmtId="0" fontId="37" fillId="0" borderId="0" applyNumberFormat="0" applyFill="0" applyBorder="0" applyAlignment="0" applyProtection="0">
      <alignment vertical="center"/>
    </xf>
    <xf numFmtId="0" fontId="3" fillId="0" borderId="7">
      <alignment horizontal="left" vertical="center"/>
      <protection locked="0"/>
    </xf>
    <xf numFmtId="0" fontId="0" fillId="7" borderId="16" applyNumberFormat="0" applyFont="0" applyAlignment="0" applyProtection="0">
      <alignment vertical="center"/>
    </xf>
    <xf numFmtId="0" fontId="4" fillId="0" borderId="12">
      <alignment horizontal="center" vertical="center"/>
      <protection locked="0"/>
    </xf>
    <xf numFmtId="0" fontId="4" fillId="0" borderId="1">
      <alignment vertical="center" wrapText="1"/>
    </xf>
    <xf numFmtId="0" fontId="36" fillId="8" borderId="0" applyNumberFormat="0" applyBorder="0" applyAlignment="0" applyProtection="0">
      <alignment vertical="center"/>
    </xf>
    <xf numFmtId="0" fontId="1" fillId="0" borderId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0" borderId="0">
      <alignment vertical="top"/>
    </xf>
    <xf numFmtId="0" fontId="42" fillId="0" borderId="17" applyNumberFormat="0" applyFill="0" applyAlignment="0" applyProtection="0">
      <alignment vertical="center"/>
    </xf>
    <xf numFmtId="0" fontId="4" fillId="0" borderId="3">
      <alignment horizontal="center" vertical="center"/>
    </xf>
    <xf numFmtId="0" fontId="43" fillId="0" borderId="17" applyNumberFormat="0" applyFill="0" applyAlignment="0" applyProtection="0">
      <alignment vertical="center"/>
    </xf>
    <xf numFmtId="0" fontId="1" fillId="0" borderId="12">
      <alignment horizontal="center" vertical="center"/>
      <protection locked="0"/>
    </xf>
    <xf numFmtId="4" fontId="3" fillId="0" borderId="12">
      <alignment horizontal="right" vertical="center"/>
      <protection locked="0"/>
    </xf>
    <xf numFmtId="0" fontId="36" fillId="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4" fillId="11" borderId="19" applyNumberFormat="0" applyAlignment="0" applyProtection="0">
      <alignment vertical="center"/>
    </xf>
    <xf numFmtId="0" fontId="45" fillId="11" borderId="15" applyNumberFormat="0" applyAlignment="0" applyProtection="0">
      <alignment vertical="center"/>
    </xf>
    <xf numFmtId="0" fontId="1" fillId="0" borderId="0">
      <alignment vertical="center"/>
    </xf>
    <xf numFmtId="0" fontId="46" fillId="12" borderId="20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" fillId="0" borderId="0">
      <alignment horizontal="right" vertical="center"/>
    </xf>
    <xf numFmtId="0" fontId="36" fillId="14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" fillId="0" borderId="0">
      <alignment horizontal="right" vertical="center"/>
      <protection locked="0"/>
    </xf>
    <xf numFmtId="0" fontId="49" fillId="15" borderId="0" applyNumberFormat="0" applyBorder="0" applyAlignment="0" applyProtection="0">
      <alignment vertical="center"/>
    </xf>
    <xf numFmtId="0" fontId="50" fillId="0" borderId="0">
      <alignment vertical="top"/>
      <protection locked="0"/>
    </xf>
    <xf numFmtId="0" fontId="51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" fillId="0" borderId="0">
      <alignment horizontal="right"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" fillId="0" borderId="6">
      <alignment horizontal="left"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" fillId="0" borderId="7">
      <alignment horizontal="center" vertical="center"/>
    </xf>
    <xf numFmtId="0" fontId="6" fillId="0" borderId="0">
      <alignment horizontal="center" vertical="center"/>
    </xf>
    <xf numFmtId="0" fontId="52" fillId="0" borderId="6">
      <alignment horizontal="center" vertical="center"/>
    </xf>
    <xf numFmtId="0" fontId="31" fillId="0" borderId="4">
      <alignment horizontal="center" vertical="center"/>
    </xf>
    <xf numFmtId="0" fontId="1" fillId="0" borderId="1"/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31" fillId="0" borderId="4">
      <alignment horizontal="center" vertical="center"/>
      <protection locked="0"/>
    </xf>
    <xf numFmtId="3" fontId="1" fillId="0" borderId="1">
      <alignment horizontal="center" vertical="center"/>
    </xf>
    <xf numFmtId="0" fontId="2" fillId="0" borderId="0">
      <alignment horizontal="center" vertical="top"/>
    </xf>
    <xf numFmtId="0" fontId="1" fillId="0" borderId="0"/>
    <xf numFmtId="0" fontId="7" fillId="0" borderId="1">
      <alignment horizontal="center" vertical="center"/>
    </xf>
    <xf numFmtId="0" fontId="30" fillId="0" borderId="0">
      <alignment horizontal="center" vertical="center"/>
    </xf>
    <xf numFmtId="0" fontId="1" fillId="0" borderId="6">
      <alignment horizontal="center" vertical="center" wrapText="1"/>
      <protection locked="0"/>
    </xf>
    <xf numFmtId="0" fontId="3" fillId="0" borderId="0">
      <alignment horizontal="right"/>
    </xf>
    <xf numFmtId="4" fontId="3" fillId="0" borderId="1">
      <alignment horizontal="right" vertical="center"/>
      <protection locked="0"/>
    </xf>
    <xf numFmtId="4" fontId="31" fillId="0" borderId="1">
      <alignment horizontal="right" vertical="center"/>
    </xf>
    <xf numFmtId="4" fontId="3" fillId="0" borderId="13">
      <alignment horizontal="right" vertical="center"/>
      <protection locked="0"/>
    </xf>
    <xf numFmtId="0" fontId="50" fillId="0" borderId="0">
      <alignment vertical="top"/>
      <protection locked="0"/>
    </xf>
    <xf numFmtId="0" fontId="1" fillId="0" borderId="14">
      <alignment horizontal="center" vertical="center" wrapText="1"/>
    </xf>
    <xf numFmtId="0" fontId="1" fillId="0" borderId="6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1" fillId="0" borderId="14">
      <alignment horizontal="center" vertical="center"/>
      <protection locked="0"/>
    </xf>
    <xf numFmtId="0" fontId="1" fillId="0" borderId="7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2">
      <alignment horizontal="center" vertical="center" wrapText="1"/>
    </xf>
    <xf numFmtId="0" fontId="3" fillId="0" borderId="0">
      <alignment vertical="top"/>
      <protection locked="0"/>
    </xf>
    <xf numFmtId="0" fontId="1" fillId="0" borderId="11">
      <alignment horizontal="center" vertical="center" wrapText="1"/>
      <protection locked="0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0" fontId="1" fillId="0" borderId="4">
      <alignment horizontal="center" vertical="center"/>
      <protection locked="0"/>
    </xf>
    <xf numFmtId="0" fontId="3" fillId="0" borderId="12">
      <alignment horizontal="right" vertical="center"/>
      <protection locked="0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4" fontId="3" fillId="0" borderId="4">
      <alignment horizontal="right" vertical="center"/>
      <protection locked="0"/>
    </xf>
    <xf numFmtId="0" fontId="1" fillId="0" borderId="10">
      <alignment horizontal="center" vertical="center" wrapText="1"/>
    </xf>
    <xf numFmtId="0" fontId="4" fillId="0" borderId="4">
      <alignment horizontal="center" vertical="center"/>
      <protection locked="0"/>
    </xf>
    <xf numFmtId="3" fontId="1" fillId="0" borderId="12">
      <alignment horizontal="center" vertical="center"/>
    </xf>
    <xf numFmtId="0" fontId="3" fillId="0" borderId="12">
      <alignment horizontal="right" vertical="center"/>
    </xf>
    <xf numFmtId="0" fontId="4" fillId="0" borderId="5">
      <alignment horizontal="center" vertical="center"/>
    </xf>
    <xf numFmtId="0" fontId="52" fillId="0" borderId="7">
      <alignment horizontal="center" vertical="center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" fillId="0" borderId="2">
      <alignment horizontal="center" vertical="center"/>
    </xf>
    <xf numFmtId="0" fontId="1" fillId="0" borderId="10">
      <alignment horizontal="center" vertical="center" wrapText="1"/>
      <protection locked="0"/>
    </xf>
    <xf numFmtId="0" fontId="4" fillId="0" borderId="4">
      <alignment horizontal="center" vertical="center"/>
    </xf>
    <xf numFmtId="0" fontId="1" fillId="0" borderId="11">
      <alignment horizontal="center" vertical="center" wrapText="1"/>
    </xf>
    <xf numFmtId="0" fontId="3" fillId="0" borderId="1">
      <alignment horizontal="left" vertical="center"/>
    </xf>
    <xf numFmtId="0" fontId="1" fillId="0" borderId="12">
      <alignment horizontal="center" vertical="center"/>
    </xf>
    <xf numFmtId="0" fontId="3" fillId="0" borderId="4">
      <alignment horizontal="left" vertical="center"/>
    </xf>
    <xf numFmtId="0" fontId="1" fillId="0" borderId="6">
      <alignment horizontal="center" vertical="center" wrapText="1"/>
    </xf>
    <xf numFmtId="176" fontId="25" fillId="0" borderId="1">
      <alignment horizontal="right" vertical="center"/>
    </xf>
    <xf numFmtId="179" fontId="25" fillId="0" borderId="1">
      <alignment horizontal="right" vertical="center"/>
    </xf>
    <xf numFmtId="179" fontId="25" fillId="0" borderId="1">
      <alignment horizontal="right" vertical="center"/>
    </xf>
    <xf numFmtId="0" fontId="4" fillId="0" borderId="10">
      <alignment horizontal="center" vertical="center"/>
    </xf>
    <xf numFmtId="0" fontId="3" fillId="0" borderId="12">
      <alignment horizontal="left" vertical="center" wrapText="1"/>
    </xf>
    <xf numFmtId="10" fontId="25" fillId="0" borderId="1">
      <alignment horizontal="right" vertical="center"/>
    </xf>
    <xf numFmtId="0" fontId="4" fillId="0" borderId="7">
      <alignment horizontal="center" vertical="center" wrapText="1"/>
    </xf>
    <xf numFmtId="49" fontId="25" fillId="0" borderId="1">
      <alignment horizontal="left" vertical="center" wrapText="1"/>
    </xf>
    <xf numFmtId="21" fontId="25" fillId="0" borderId="1">
      <alignment horizontal="right" vertical="center"/>
    </xf>
    <xf numFmtId="0" fontId="4" fillId="0" borderId="0">
      <alignment horizontal="right" wrapText="1"/>
    </xf>
    <xf numFmtId="0" fontId="7" fillId="0" borderId="0">
      <alignment vertical="top"/>
    </xf>
    <xf numFmtId="49" fontId="1" fillId="0" borderId="0"/>
    <xf numFmtId="0" fontId="1" fillId="0" borderId="0"/>
    <xf numFmtId="0" fontId="4" fillId="0" borderId="23">
      <alignment horizontal="center" vertical="center" wrapText="1"/>
    </xf>
    <xf numFmtId="0" fontId="4" fillId="0" borderId="0">
      <protection locked="0"/>
    </xf>
    <xf numFmtId="0" fontId="20" fillId="0" borderId="0">
      <alignment horizontal="center" vertical="center"/>
    </xf>
    <xf numFmtId="0" fontId="6" fillId="0" borderId="0">
      <alignment horizontal="center" vertical="center"/>
      <protection locked="0"/>
    </xf>
    <xf numFmtId="0" fontId="1" fillId="0" borderId="3">
      <alignment horizontal="center" vertical="center" wrapText="1"/>
    </xf>
    <xf numFmtId="0" fontId="4" fillId="0" borderId="0">
      <alignment horizontal="right" vertical="center"/>
      <protection locked="0"/>
    </xf>
    <xf numFmtId="49" fontId="4" fillId="0" borderId="1">
      <alignment horizontal="center" vertical="center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5">
      <alignment horizontal="center" vertical="center"/>
    </xf>
    <xf numFmtId="0" fontId="4" fillId="0" borderId="3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 wrapText="1"/>
      <protection locked="0"/>
    </xf>
    <xf numFmtId="0" fontId="4" fillId="0" borderId="0"/>
    <xf numFmtId="0" fontId="4" fillId="0" borderId="6">
      <alignment horizontal="center" vertical="center"/>
    </xf>
    <xf numFmtId="0" fontId="2" fillId="0" borderId="0">
      <alignment horizontal="center" vertical="center"/>
    </xf>
    <xf numFmtId="0" fontId="4" fillId="0" borderId="5">
      <alignment horizontal="center" vertical="center" wrapText="1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3" fontId="4" fillId="0" borderId="12">
      <alignment horizontal="center" vertical="top"/>
      <protection locked="0"/>
    </xf>
    <xf numFmtId="0" fontId="4" fillId="0" borderId="2">
      <alignment horizontal="center" vertical="center" wrapText="1"/>
      <protection locked="0"/>
    </xf>
    <xf numFmtId="0" fontId="1" fillId="0" borderId="12">
      <alignment horizontal="center" vertical="top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4" fillId="0" borderId="7">
      <alignment horizontal="center" vertical="center" wrapText="1"/>
      <protection locked="0"/>
    </xf>
    <xf numFmtId="0" fontId="3" fillId="0" borderId="1">
      <alignment horizontal="left" vertical="center" wrapText="1"/>
      <protection locked="0"/>
    </xf>
    <xf numFmtId="0" fontId="1" fillId="0" borderId="7">
      <alignment horizontal="center"/>
    </xf>
    <xf numFmtId="0" fontId="4" fillId="0" borderId="12">
      <alignment horizontal="center" vertical="center"/>
    </xf>
    <xf numFmtId="0" fontId="4" fillId="0" borderId="1">
      <alignment horizontal="center" vertical="center"/>
    </xf>
    <xf numFmtId="0" fontId="26" fillId="0" borderId="0"/>
    <xf numFmtId="0" fontId="3" fillId="0" borderId="0">
      <alignment horizontal="right"/>
    </xf>
    <xf numFmtId="0" fontId="1" fillId="0" borderId="0"/>
    <xf numFmtId="0" fontId="1" fillId="0" borderId="12">
      <alignment horizontal="center" vertical="center" wrapText="1"/>
    </xf>
    <xf numFmtId="3" fontId="4" fillId="0" borderId="12">
      <alignment horizontal="center" vertical="center"/>
      <protection locked="0"/>
    </xf>
    <xf numFmtId="0" fontId="1" fillId="0" borderId="10">
      <alignment horizontal="center" vertical="center" wrapText="1"/>
    </xf>
    <xf numFmtId="49" fontId="1" fillId="0" borderId="0">
      <protection locked="0"/>
    </xf>
    <xf numFmtId="3" fontId="4" fillId="0" borderId="12">
      <alignment horizontal="center" vertical="center"/>
    </xf>
    <xf numFmtId="0" fontId="1" fillId="0" borderId="0">
      <alignment vertical="top"/>
      <protection locked="0"/>
    </xf>
    <xf numFmtId="0" fontId="1" fillId="0" borderId="10">
      <alignment horizontal="center" vertical="center"/>
    </xf>
    <xf numFmtId="0" fontId="3" fillId="0" borderId="6">
      <alignment horizontal="left" vertical="center"/>
      <protection locked="0"/>
    </xf>
    <xf numFmtId="0" fontId="3" fillId="0" borderId="0">
      <alignment horizontal="left" vertical="center" wrapText="1"/>
      <protection locked="0"/>
    </xf>
    <xf numFmtId="0" fontId="1" fillId="0" borderId="13">
      <alignment horizontal="center" vertical="center" wrapText="1"/>
      <protection locked="0"/>
    </xf>
    <xf numFmtId="0" fontId="53" fillId="0" borderId="0">
      <alignment horizontal="center" vertical="center"/>
    </xf>
    <xf numFmtId="0" fontId="4" fillId="0" borderId="2">
      <alignment horizontal="center" vertical="center"/>
      <protection locked="0"/>
    </xf>
    <xf numFmtId="0" fontId="9" fillId="0" borderId="0">
      <alignment horizontal="right"/>
      <protection locked="0"/>
    </xf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0" fontId="1" fillId="0" borderId="0">
      <alignment vertical="center"/>
    </xf>
    <xf numFmtId="49" fontId="4" fillId="0" borderId="3">
      <alignment horizontal="center" vertical="center" wrapText="1"/>
      <protection locked="0"/>
    </xf>
    <xf numFmtId="0" fontId="3" fillId="0" borderId="7">
      <alignment vertical="center" wrapText="1"/>
      <protection locked="0"/>
    </xf>
    <xf numFmtId="0" fontId="6" fillId="0" borderId="0">
      <alignment horizontal="center" vertical="center" wrapText="1"/>
    </xf>
    <xf numFmtId="49" fontId="4" fillId="0" borderId="1">
      <alignment horizontal="center" vertical="center"/>
      <protection locked="0"/>
    </xf>
    <xf numFmtId="0" fontId="4" fillId="0" borderId="5">
      <alignment horizontal="center" vertical="center" wrapText="1"/>
    </xf>
    <xf numFmtId="0" fontId="3" fillId="0" borderId="0">
      <alignment horizontal="left" vertical="center"/>
    </xf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1">
      <alignment horizontal="center" vertical="center" wrapText="1"/>
    </xf>
    <xf numFmtId="0" fontId="1" fillId="0" borderId="0">
      <alignment horizontal="right"/>
    </xf>
    <xf numFmtId="0" fontId="3" fillId="0" borderId="1">
      <alignment vertical="center" wrapText="1"/>
    </xf>
    <xf numFmtId="0" fontId="10" fillId="0" borderId="0">
      <alignment horizontal="center" vertical="center"/>
    </xf>
    <xf numFmtId="0" fontId="3" fillId="0" borderId="1">
      <alignment horizontal="center" vertical="center" wrapText="1"/>
      <protection locked="0"/>
    </xf>
    <xf numFmtId="0" fontId="10" fillId="0" borderId="0">
      <alignment horizontal="center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3" fillId="0" borderId="7">
      <alignment horizontal="left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4">
      <alignment horizontal="center" vertical="center" wrapText="1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12">
      <alignment horizontal="right" vertical="center"/>
    </xf>
    <xf numFmtId="0" fontId="1" fillId="0" borderId="0"/>
    <xf numFmtId="0" fontId="8" fillId="0" borderId="0">
      <alignment horizontal="center" vertical="center" wrapText="1"/>
    </xf>
    <xf numFmtId="0" fontId="4" fillId="0" borderId="5">
      <alignment horizontal="center" vertical="center"/>
      <protection locked="0"/>
    </xf>
    <xf numFmtId="0" fontId="1" fillId="0" borderId="1">
      <alignment horizontal="center"/>
    </xf>
    <xf numFmtId="0" fontId="4" fillId="0" borderId="0">
      <alignment horizontal="left"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23">
      <alignment horizontal="center" vertical="center"/>
    </xf>
    <xf numFmtId="0" fontId="3" fillId="0" borderId="14">
      <alignment horizontal="left" vertical="center"/>
    </xf>
    <xf numFmtId="0" fontId="4" fillId="0" borderId="10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4" fillId="0" borderId="10">
      <alignment horizontal="center" vertical="center" wrapText="1"/>
    </xf>
    <xf numFmtId="0" fontId="1" fillId="0" borderId="0">
      <alignment horizontal="center" wrapText="1"/>
    </xf>
    <xf numFmtId="0" fontId="18" fillId="0" borderId="5">
      <alignment horizontal="center" vertical="center" wrapText="1"/>
    </xf>
    <xf numFmtId="0" fontId="17" fillId="0" borderId="0">
      <alignment horizontal="center" vertical="center" wrapText="1"/>
    </xf>
    <xf numFmtId="0" fontId="25" fillId="0" borderId="0">
      <alignment vertical="top"/>
      <protection locked="0"/>
    </xf>
    <xf numFmtId="0" fontId="18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4" fillId="0" borderId="6">
      <alignment horizontal="center" vertical="center" wrapText="1"/>
    </xf>
    <xf numFmtId="0" fontId="52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1" fillId="0" borderId="0">
      <protection locked="0"/>
    </xf>
    <xf numFmtId="0" fontId="4" fillId="0" borderId="12">
      <alignment horizontal="center" vertical="center" wrapText="1"/>
      <protection locked="0"/>
    </xf>
    <xf numFmtId="0" fontId="3" fillId="0" borderId="12">
      <alignment horizontal="right" vertical="center"/>
      <protection locked="0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4">
      <alignment horizontal="center" vertical="center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3">
      <alignment horizontal="center" vertical="center"/>
    </xf>
    <xf numFmtId="0" fontId="9" fillId="0" borderId="0">
      <alignment horizontal="right"/>
      <protection locked="0"/>
    </xf>
  </cellStyleXfs>
  <cellXfs count="302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83" applyFont="1" applyBorder="1">
      <alignment horizontal="center" vertical="center"/>
    </xf>
    <xf numFmtId="0" fontId="1" fillId="0" borderId="1" xfId="175" applyFont="1" applyBorder="1">
      <alignment horizontal="center" vertical="center"/>
      <protection locked="0"/>
    </xf>
    <xf numFmtId="49" fontId="5" fillId="0" borderId="1" xfId="142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58" applyFont="1" applyBorder="1">
      <alignment horizontal="center" vertical="center" wrapText="1"/>
      <protection locked="0"/>
    </xf>
    <xf numFmtId="0" fontId="3" fillId="0" borderId="1" xfId="160" applyFont="1" applyBorder="1">
      <alignment horizontal="left" vertical="center" wrapText="1"/>
      <protection locked="0"/>
    </xf>
    <xf numFmtId="0" fontId="3" fillId="0" borderId="1" xfId="168" applyFont="1" applyBorder="1">
      <alignment horizontal="left" vertical="center" wrapText="1"/>
      <protection locked="0"/>
    </xf>
    <xf numFmtId="49" fontId="1" fillId="0" borderId="0" xfId="161" applyNumberFormat="1" applyFont="1" applyBorder="1"/>
    <xf numFmtId="0" fontId="2" fillId="0" borderId="0" xfId="171" applyFont="1" applyBorder="1">
      <alignment horizontal="center" vertical="center"/>
    </xf>
    <xf numFmtId="0" fontId="4" fillId="0" borderId="0" xfId="159" applyFont="1" applyBorder="1">
      <alignment horizontal="left" vertical="center"/>
    </xf>
    <xf numFmtId="0" fontId="4" fillId="0" borderId="0" xfId="169" applyFont="1" applyBorder="1"/>
    <xf numFmtId="0" fontId="4" fillId="0" borderId="2" xfId="178" applyFont="1" applyBorder="1">
      <alignment horizontal="center" vertical="center" wrapText="1"/>
      <protection locked="0"/>
    </xf>
    <xf numFmtId="0" fontId="4" fillId="0" borderId="2" xfId="162" applyFont="1" applyBorder="1">
      <alignment horizontal="center" vertical="center" wrapText="1"/>
    </xf>
    <xf numFmtId="0" fontId="4" fillId="0" borderId="2" xfId="165" applyFont="1" applyBorder="1">
      <alignment horizontal="center" vertical="center"/>
    </xf>
    <xf numFmtId="0" fontId="4" fillId="0" borderId="3" xfId="180" applyFont="1" applyBorder="1">
      <alignment horizontal="center" vertical="center" wrapText="1"/>
      <protection locked="0"/>
    </xf>
    <xf numFmtId="0" fontId="4" fillId="0" borderId="3" xfId="164" applyFont="1" applyBorder="1">
      <alignment horizontal="center" vertical="center" wrapText="1"/>
    </xf>
    <xf numFmtId="0" fontId="4" fillId="0" borderId="3" xfId="42" applyFont="1" applyBorder="1">
      <alignment horizontal="center" vertical="center"/>
    </xf>
    <xf numFmtId="0" fontId="4" fillId="0" borderId="4" xfId="181" applyFont="1" applyBorder="1">
      <alignment horizontal="center" vertical="center" wrapText="1"/>
      <protection locked="0"/>
    </xf>
    <xf numFmtId="0" fontId="4" fillId="0" borderId="4" xfId="166" applyFont="1" applyBorder="1">
      <alignment horizontal="center" vertical="center" wrapText="1"/>
    </xf>
    <xf numFmtId="0" fontId="4" fillId="0" borderId="4" xfId="167" applyFont="1" applyBorder="1">
      <alignment horizontal="center" vertical="center"/>
    </xf>
    <xf numFmtId="0" fontId="3" fillId="0" borderId="1" xfId="226" applyFont="1" applyBorder="1">
      <alignment horizontal="left" vertical="center" wrapText="1"/>
    </xf>
    <xf numFmtId="0" fontId="1" fillId="0" borderId="5" xfId="19" applyFont="1" applyBorder="1">
      <alignment horizontal="center" vertical="center" wrapText="1"/>
      <protection locked="0"/>
    </xf>
    <xf numFmtId="0" fontId="3" fillId="0" borderId="6" xfId="73" applyFont="1" applyBorder="1">
      <alignment horizontal="left" vertical="center"/>
    </xf>
    <xf numFmtId="0" fontId="3" fillId="0" borderId="7" xfId="225" applyFont="1" applyBorder="1">
      <alignment horizontal="left" vertical="center"/>
    </xf>
    <xf numFmtId="0" fontId="1" fillId="0" borderId="0" xfId="58" applyFont="1" applyBorder="1">
      <alignment horizontal="right" vertical="center"/>
      <protection locked="0"/>
    </xf>
    <xf numFmtId="0" fontId="4" fillId="0" borderId="5" xfId="163" applyFont="1" applyBorder="1">
      <alignment horizontal="center" vertical="center"/>
    </xf>
    <xf numFmtId="0" fontId="4" fillId="0" borderId="6" xfId="170" applyFont="1" applyBorder="1">
      <alignment horizontal="center" vertical="center"/>
    </xf>
    <xf numFmtId="0" fontId="4" fillId="0" borderId="7" xfId="174" applyFont="1" applyBorder="1">
      <alignment horizontal="center" vertical="center"/>
    </xf>
    <xf numFmtId="0" fontId="3" fillId="0" borderId="0" xfId="67" applyFont="1" applyBorder="1">
      <alignment horizontal="right" vertical="center"/>
    </xf>
    <xf numFmtId="0" fontId="6" fillId="0" borderId="0" xfId="21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212" applyFont="1" applyBorder="1">
      <alignment horizontal="center" vertical="center" wrapText="1"/>
    </xf>
    <xf numFmtId="0" fontId="4" fillId="0" borderId="6" xfId="216" applyFont="1" applyBorder="1">
      <alignment horizontal="center" vertical="center" wrapText="1"/>
    </xf>
    <xf numFmtId="0" fontId="4" fillId="0" borderId="7" xfId="141" applyFont="1" applyBorder="1">
      <alignment horizontal="center" vertical="center" wrapText="1"/>
    </xf>
    <xf numFmtId="0" fontId="4" fillId="0" borderId="1" xfId="217" applyFont="1" applyBorder="1">
      <alignment horizontal="center" vertical="center" wrapText="1"/>
    </xf>
    <xf numFmtId="179" fontId="5" fillId="0" borderId="5" xfId="0" applyNumberFormat="1" applyFont="1" applyBorder="1" applyAlignment="1">
      <alignment horizontal="right" vertical="center"/>
    </xf>
    <xf numFmtId="0" fontId="3" fillId="0" borderId="1" xfId="221" applyFont="1" applyBorder="1">
      <alignment horizontal="center" vertical="center" wrapText="1"/>
      <protection locked="0"/>
    </xf>
    <xf numFmtId="0" fontId="3" fillId="0" borderId="7" xfId="209" applyFont="1" applyBorder="1">
      <alignment vertical="center" wrapText="1"/>
      <protection locked="0"/>
    </xf>
    <xf numFmtId="180" fontId="5" fillId="0" borderId="1" xfId="142" applyNumberFormat="1" applyFont="1" applyBorder="1" applyAlignment="1">
      <alignment horizontal="right" vertical="center" wrapText="1"/>
    </xf>
    <xf numFmtId="179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229" applyFont="1" applyBorder="1">
      <alignment horizontal="center" vertical="center"/>
      <protection locked="0"/>
    </xf>
    <xf numFmtId="0" fontId="4" fillId="0" borderId="1" xfId="230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4" applyFont="1" applyBorder="1">
      <alignment horizontal="right" vertical="center"/>
    </xf>
    <xf numFmtId="0" fontId="7" fillId="0" borderId="0" xfId="145" applyFont="1" applyBorder="1">
      <alignment vertical="top"/>
    </xf>
    <xf numFmtId="0" fontId="8" fillId="0" borderId="0" xfId="238" applyFont="1" applyBorder="1">
      <alignment horizontal="center" vertical="center" wrapText="1"/>
    </xf>
    <xf numFmtId="0" fontId="8" fillId="0" borderId="0" xfId="242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243" applyFont="1" applyBorder="1">
      <alignment wrapText="1"/>
    </xf>
    <xf numFmtId="0" fontId="4" fillId="0" borderId="0" xfId="144" applyFont="1" applyBorder="1">
      <alignment horizontal="right" wrapText="1"/>
    </xf>
    <xf numFmtId="0" fontId="4" fillId="0" borderId="0" xfId="149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148" applyFont="1" applyBorder="1">
      <alignment horizontal="center" vertical="center" wrapText="1"/>
    </xf>
    <xf numFmtId="0" fontId="4" fillId="0" borderId="9" xfId="255" applyFont="1" applyFill="1" applyBorder="1" applyAlignment="1" applyProtection="1">
      <alignment horizontal="center" vertical="center"/>
      <protection locked="0"/>
    </xf>
    <xf numFmtId="0" fontId="4" fillId="0" borderId="1" xfId="188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33" applyFont="1" applyBorder="1">
      <alignment vertical="center" wrapText="1"/>
    </xf>
    <xf numFmtId="0" fontId="3" fillId="0" borderId="0" xfId="234" applyFont="1" applyBorder="1">
      <alignment horizontal="right" vertical="center"/>
      <protection locked="0"/>
    </xf>
    <xf numFmtId="0" fontId="4" fillId="0" borderId="0" xfId="153" applyFont="1" applyBorder="1">
      <alignment horizontal="right" vertical="center"/>
      <protection locked="0"/>
    </xf>
    <xf numFmtId="0" fontId="4" fillId="0" borderId="2" xfId="229" applyFont="1" applyBorder="1">
      <alignment horizontal="center" vertical="center"/>
      <protection locked="0"/>
    </xf>
    <xf numFmtId="0" fontId="1" fillId="0" borderId="2" xfId="240" applyFont="1" applyBorder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179" fontId="5" fillId="0" borderId="8" xfId="0" applyNumberFormat="1" applyFont="1" applyBorder="1" applyAlignment="1">
      <alignment horizontal="right" vertical="center"/>
    </xf>
    <xf numFmtId="0" fontId="0" fillId="0" borderId="8" xfId="0" applyFont="1" applyBorder="1"/>
    <xf numFmtId="0" fontId="1" fillId="0" borderId="0" xfId="261" applyFont="1" applyBorder="1">
      <alignment wrapText="1"/>
    </xf>
    <xf numFmtId="0" fontId="1" fillId="0" borderId="0" xfId="265" applyFont="1" applyBorder="1">
      <protection locked="0"/>
    </xf>
    <xf numFmtId="0" fontId="2" fillId="0" borderId="0" xfId="262" applyFont="1" applyBorder="1">
      <alignment horizontal="center" vertical="center" wrapText="1"/>
    </xf>
    <xf numFmtId="0" fontId="2" fillId="0" borderId="0" xfId="232" applyFont="1" applyBorder="1">
      <alignment horizontal="center" vertical="center"/>
      <protection locked="0"/>
    </xf>
    <xf numFmtId="0" fontId="3" fillId="0" borderId="0" xfId="270" applyFont="1" applyBorder="1">
      <alignment horizontal="left" vertical="center" wrapText="1"/>
    </xf>
    <xf numFmtId="0" fontId="4" fillId="0" borderId="10" xfId="251" applyFont="1" applyBorder="1">
      <alignment horizontal="center" vertical="center" wrapText="1"/>
    </xf>
    <xf numFmtId="0" fontId="4" fillId="0" borderId="10" xfId="249" applyFont="1" applyBorder="1">
      <alignment horizontal="center" vertical="center" wrapText="1"/>
      <protection locked="0"/>
    </xf>
    <xf numFmtId="0" fontId="4" fillId="0" borderId="11" xfId="263" applyFont="1" applyBorder="1">
      <alignment horizontal="center" vertical="center" wrapText="1"/>
    </xf>
    <xf numFmtId="0" fontId="4" fillId="0" borderId="11" xfId="22" applyFont="1" applyBorder="1">
      <alignment horizontal="center" vertical="center" wrapText="1"/>
      <protection locked="0"/>
    </xf>
    <xf numFmtId="0" fontId="4" fillId="0" borderId="12" xfId="264" applyFont="1" applyBorder="1">
      <alignment horizontal="center" vertical="center" wrapText="1"/>
    </xf>
    <xf numFmtId="0" fontId="4" fillId="0" borderId="12" xfId="266" applyFont="1" applyBorder="1">
      <alignment horizontal="center" vertical="center" wrapText="1"/>
      <protection locked="0"/>
    </xf>
    <xf numFmtId="0" fontId="3" fillId="0" borderId="12" xfId="139" applyFont="1" applyBorder="1">
      <alignment horizontal="left" vertical="center" wrapText="1"/>
    </xf>
    <xf numFmtId="0" fontId="3" fillId="0" borderId="12" xfId="267" applyFont="1" applyBorder="1">
      <alignment horizontal="right" vertical="center"/>
      <protection locked="0"/>
    </xf>
    <xf numFmtId="0" fontId="3" fillId="0" borderId="13" xfId="280" applyFont="1" applyBorder="1">
      <alignment horizontal="center" vertical="center"/>
    </xf>
    <xf numFmtId="0" fontId="3" fillId="0" borderId="14" xfId="248" applyFont="1" applyBorder="1">
      <alignment horizontal="left" vertical="center"/>
    </xf>
    <xf numFmtId="0" fontId="3" fillId="0" borderId="12" xfId="23" applyFont="1" applyBorder="1">
      <alignment horizontal="left" vertical="center"/>
    </xf>
    <xf numFmtId="0" fontId="3" fillId="0" borderId="0" xfId="268" applyFont="1" applyBorder="1">
      <alignment vertical="top" wrapText="1"/>
      <protection locked="0"/>
    </xf>
    <xf numFmtId="0" fontId="2" fillId="0" borderId="0" xfId="271" applyFont="1" applyBorder="1">
      <alignment horizontal="center" vertical="center" wrapText="1"/>
      <protection locked="0"/>
    </xf>
    <xf numFmtId="0" fontId="3" fillId="0" borderId="0" xfId="269" applyFont="1" applyBorder="1">
      <alignment horizontal="right"/>
      <protection locked="0"/>
    </xf>
    <xf numFmtId="0" fontId="4" fillId="0" borderId="6" xfId="272" applyFont="1" applyBorder="1">
      <alignment horizontal="center" vertical="center" wrapText="1"/>
      <protection locked="0"/>
    </xf>
    <xf numFmtId="0" fontId="4" fillId="0" borderId="6" xfId="273" applyFont="1" applyBorder="1">
      <alignment horizontal="center" vertical="center"/>
      <protection locked="0"/>
    </xf>
    <xf numFmtId="0" fontId="4" fillId="0" borderId="14" xfId="228" applyFont="1" applyBorder="1">
      <alignment horizontal="center" vertical="center" wrapText="1"/>
    </xf>
    <xf numFmtId="0" fontId="4" fillId="0" borderId="14" xfId="275" applyFont="1" applyBorder="1">
      <alignment horizontal="center" vertical="center"/>
      <protection locked="0"/>
    </xf>
    <xf numFmtId="0" fontId="3" fillId="0" borderId="0" xfId="277" applyFont="1" applyBorder="1">
      <alignment horizontal="right" vertical="center" wrapText="1"/>
      <protection locked="0"/>
    </xf>
    <xf numFmtId="0" fontId="3" fillId="0" borderId="0" xfId="278" applyFont="1" applyBorder="1">
      <alignment horizontal="right" vertical="center" wrapText="1"/>
    </xf>
    <xf numFmtId="0" fontId="3" fillId="0" borderId="0" xfId="274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4" xfId="276" applyFont="1" applyBorder="1">
      <alignment horizontal="center" vertical="center" wrapText="1"/>
      <protection locked="0"/>
    </xf>
    <xf numFmtId="0" fontId="4" fillId="0" borderId="12" xfId="187" applyFont="1" applyBorder="1">
      <alignment horizontal="center" vertical="center"/>
    </xf>
    <xf numFmtId="0" fontId="4" fillId="0" borderId="12" xfId="32" applyFont="1" applyBorder="1">
      <alignment horizontal="center" vertical="center"/>
      <protection locked="0"/>
    </xf>
    <xf numFmtId="0" fontId="3" fillId="0" borderId="12" xfId="236" applyFont="1" applyBorder="1">
      <alignment horizontal="right" vertical="center"/>
    </xf>
    <xf numFmtId="49" fontId="5" fillId="0" borderId="1" xfId="142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204" applyFont="1" applyBorder="1">
      <alignment horizontal="right"/>
      <protection locked="0"/>
    </xf>
    <xf numFmtId="49" fontId="9" fillId="0" borderId="0" xfId="205" applyNumberFormat="1" applyFont="1" applyBorder="1">
      <protection locked="0"/>
    </xf>
    <xf numFmtId="0" fontId="1" fillId="0" borderId="0" xfId="218" applyFont="1" applyBorder="1">
      <alignment horizontal="right"/>
    </xf>
    <xf numFmtId="0" fontId="3" fillId="0" borderId="0" xfId="190" applyFont="1" applyBorder="1">
      <alignment horizontal="right"/>
    </xf>
    <xf numFmtId="0" fontId="10" fillId="0" borderId="0" xfId="222" applyFont="1" applyBorder="1">
      <alignment horizontal="center" vertical="center" wrapText="1"/>
      <protection locked="0"/>
    </xf>
    <xf numFmtId="0" fontId="10" fillId="0" borderId="0" xfId="214" applyFont="1" applyBorder="1">
      <alignment horizontal="center" vertical="center"/>
      <protection locked="0"/>
    </xf>
    <xf numFmtId="0" fontId="10" fillId="0" borderId="0" xfId="220" applyFont="1" applyBorder="1">
      <alignment horizontal="center" vertical="center"/>
    </xf>
    <xf numFmtId="0" fontId="3" fillId="0" borderId="0" xfId="176" applyFont="1" applyBorder="1">
      <alignment horizontal="left" vertical="center"/>
      <protection locked="0"/>
    </xf>
    <xf numFmtId="0" fontId="4" fillId="0" borderId="2" xfId="203" applyFont="1" applyBorder="1">
      <alignment horizontal="center" vertical="center"/>
      <protection locked="0"/>
    </xf>
    <xf numFmtId="49" fontId="4" fillId="0" borderId="2" xfId="206" applyNumberFormat="1" applyFont="1" applyBorder="1">
      <alignment horizontal="center" vertical="center" wrapText="1"/>
      <protection locked="0"/>
    </xf>
    <xf numFmtId="0" fontId="4" fillId="0" borderId="3" xfId="3" applyFont="1" applyBorder="1">
      <alignment horizontal="center" vertical="center"/>
      <protection locked="0"/>
    </xf>
    <xf numFmtId="49" fontId="4" fillId="0" borderId="3" xfId="208" applyNumberFormat="1" applyFont="1" applyBorder="1">
      <alignment horizontal="center" vertical="center" wrapText="1"/>
      <protection locked="0"/>
    </xf>
    <xf numFmtId="49" fontId="4" fillId="0" borderId="1" xfId="211" applyNumberFormat="1" applyFont="1" applyBorder="1">
      <alignment horizontal="center" vertical="center"/>
      <protection locked="0"/>
    </xf>
    <xf numFmtId="0" fontId="3" fillId="0" borderId="1" xfId="185" applyFont="1" applyBorder="1">
      <alignment horizontal="left" vertical="center" wrapText="1"/>
      <protection locked="0"/>
    </xf>
    <xf numFmtId="0" fontId="1" fillId="0" borderId="6" xfId="223" applyFont="1" applyBorder="1">
      <alignment horizontal="center" vertical="center"/>
      <protection locked="0"/>
    </xf>
    <xf numFmtId="0" fontId="1" fillId="0" borderId="7" xfId="215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206" applyNumberFormat="1" applyFont="1" applyBorder="1">
      <alignment horizontal="center" vertical="center" wrapText="1"/>
      <protection locked="0"/>
    </xf>
    <xf numFmtId="49" fontId="4" fillId="0" borderId="1" xfId="208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215" applyFont="1" applyBorder="1">
      <alignment horizontal="center" vertical="center"/>
      <protection locked="0"/>
    </xf>
    <xf numFmtId="0" fontId="6" fillId="0" borderId="0" xfId="235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219" applyFont="1" applyBorder="1">
      <alignment vertical="center" wrapText="1"/>
    </xf>
    <xf numFmtId="0" fontId="3" fillId="0" borderId="1" xfId="231" applyFont="1" applyBorder="1">
      <alignment horizontal="center" vertical="center" wrapText="1"/>
    </xf>
    <xf numFmtId="0" fontId="3" fillId="0" borderId="1" xfId="233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164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73" applyFont="1" applyBorder="1">
      <alignment horizontal="left" vertical="center"/>
    </xf>
    <xf numFmtId="0" fontId="3" fillId="0" borderId="1" xfId="225" applyFont="1" applyBorder="1">
      <alignment horizontal="left" vertical="center"/>
    </xf>
    <xf numFmtId="0" fontId="4" fillId="0" borderId="1" xfId="247" applyFont="1" applyBorder="1">
      <alignment horizontal="center" vertical="center"/>
    </xf>
    <xf numFmtId="0" fontId="4" fillId="0" borderId="1" xfId="250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97" applyFont="1" applyBorder="1">
      <alignment vertical="top"/>
      <protection locked="0"/>
    </xf>
    <xf numFmtId="49" fontId="1" fillId="0" borderId="0" xfId="195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4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78" applyFont="1" applyBorder="1">
      <alignment horizontal="center" vertical="center" wrapText="1"/>
      <protection locked="0"/>
    </xf>
    <xf numFmtId="0" fontId="4" fillId="0" borderId="1" xfId="180" applyFont="1" applyBorder="1">
      <alignment horizontal="center" vertical="center" wrapText="1"/>
      <protection locked="0"/>
    </xf>
    <xf numFmtId="0" fontId="4" fillId="0" borderId="1" xfId="3" applyFont="1" applyBorder="1">
      <alignment horizontal="center" vertical="center"/>
      <protection locked="0"/>
    </xf>
    <xf numFmtId="0" fontId="4" fillId="0" borderId="1" xfId="42" applyFont="1" applyBorder="1">
      <alignment horizontal="center" vertical="center"/>
    </xf>
    <xf numFmtId="0" fontId="4" fillId="0" borderId="1" xfId="117" applyFont="1" applyBorder="1">
      <alignment horizontal="center" vertical="center"/>
      <protection locked="0"/>
    </xf>
    <xf numFmtId="0" fontId="3" fillId="0" borderId="1" xfId="123" applyFont="1" applyBorder="1">
      <alignment horizontal="left" vertical="center"/>
    </xf>
    <xf numFmtId="49" fontId="5" fillId="0" borderId="1" xfId="142" applyNumberFormat="1" applyFont="1" applyBorder="1" applyAlignment="1">
      <alignment horizontal="left" vertical="center" wrapText="1" indent="2"/>
    </xf>
    <xf numFmtId="0" fontId="1" fillId="0" borderId="1" xfId="19" applyFont="1" applyBorder="1">
      <alignment horizontal="center" vertical="center" wrapText="1"/>
      <protection locked="0"/>
    </xf>
    <xf numFmtId="0" fontId="3" fillId="0" borderId="1" xfId="199" applyFont="1" applyBorder="1">
      <alignment horizontal="left" vertical="center"/>
      <protection locked="0"/>
    </xf>
    <xf numFmtId="0" fontId="3" fillId="0" borderId="1" xfId="30" applyFont="1" applyBorder="1">
      <alignment horizontal="left" vertical="center"/>
      <protection locked="0"/>
    </xf>
    <xf numFmtId="0" fontId="4" fillId="0" borderId="1" xfId="172" applyFont="1" applyBorder="1">
      <alignment horizontal="center" vertical="center" wrapText="1"/>
      <protection locked="0"/>
    </xf>
    <xf numFmtId="0" fontId="4" fillId="0" borderId="1" xfId="184" applyFont="1" applyBorder="1">
      <alignment horizontal="center" vertical="center" wrapText="1"/>
      <protection locked="0"/>
    </xf>
    <xf numFmtId="0" fontId="4" fillId="0" borderId="1" xfId="181" applyFont="1" applyBorder="1">
      <alignment horizontal="center" vertical="center" wrapText="1"/>
      <protection locked="0"/>
    </xf>
    <xf numFmtId="0" fontId="4" fillId="0" borderId="1" xfId="272" applyFont="1" applyBorder="1">
      <alignment horizontal="center" vertical="center" wrapText="1"/>
      <protection locked="0"/>
    </xf>
    <xf numFmtId="0" fontId="1" fillId="0" borderId="1" xfId="240" applyFont="1" applyBorder="1">
      <alignment horizontal="center"/>
    </xf>
    <xf numFmtId="0" fontId="1" fillId="0" borderId="1" xfId="186" applyFont="1" applyBorder="1">
      <alignment horizontal="center"/>
    </xf>
    <xf numFmtId="0" fontId="1" fillId="0" borderId="0" xfId="252" applyFont="1" applyBorder="1">
      <alignment horizontal="center" wrapText="1"/>
    </xf>
    <xf numFmtId="0" fontId="3" fillId="0" borderId="0" xfId="279" applyFont="1" applyBorder="1">
      <alignment horizontal="right" wrapText="1"/>
    </xf>
    <xf numFmtId="0" fontId="17" fillId="0" borderId="0" xfId="254" applyFont="1" applyBorder="1">
      <alignment horizontal="center" vertical="center" wrapText="1"/>
    </xf>
    <xf numFmtId="0" fontId="18" fillId="0" borderId="1" xfId="256" applyFont="1" applyBorder="1">
      <alignment horizontal="center" vertical="center" wrapText="1"/>
    </xf>
    <xf numFmtId="0" fontId="18" fillId="0" borderId="1" xfId="253" applyFont="1" applyBorder="1">
      <alignment horizontal="center" vertical="center" wrapText="1"/>
    </xf>
    <xf numFmtId="180" fontId="0" fillId="0" borderId="0" xfId="0" applyNumberFormat="1" applyFont="1" applyBorder="1"/>
    <xf numFmtId="179" fontId="19" fillId="0" borderId="0" xfId="0" applyNumberFormat="1" applyFont="1" applyBorder="1" applyAlignment="1">
      <alignment horizontal="right" vertical="center"/>
    </xf>
    <xf numFmtId="0" fontId="20" fillId="0" borderId="0" xfId="150" applyFont="1" applyBorder="1">
      <alignment horizontal="center" vertical="center"/>
    </xf>
    <xf numFmtId="180" fontId="20" fillId="0" borderId="0" xfId="150" applyNumberFormat="1" applyFont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180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" xfId="259" applyNumberFormat="1" applyFont="1" applyBorder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180" fontId="22" fillId="0" borderId="1" xfId="0" applyNumberFormat="1" applyFont="1" applyBorder="1" applyAlignment="1" applyProtection="1">
      <alignment horizontal="center" vertical="center"/>
      <protection locked="0"/>
    </xf>
    <xf numFmtId="4" fontId="23" fillId="0" borderId="1" xfId="255" applyNumberFormat="1" applyFont="1" applyFill="1" applyBorder="1" applyAlignment="1" applyProtection="1">
      <alignment vertical="center"/>
    </xf>
    <xf numFmtId="180" fontId="5" fillId="0" borderId="1" xfId="0" applyNumberFormat="1" applyFont="1" applyBorder="1" applyAlignment="1">
      <alignment horizontal="right" vertical="center"/>
    </xf>
    <xf numFmtId="180" fontId="5" fillId="0" borderId="1" xfId="142" applyNumberFormat="1" applyFont="1" applyBorder="1">
      <alignment horizontal="left" vertical="center" wrapText="1"/>
    </xf>
    <xf numFmtId="179" fontId="24" fillId="0" borderId="1" xfId="0" applyNumberFormat="1" applyFont="1" applyBorder="1" applyAlignment="1">
      <alignment horizontal="right" vertical="center"/>
    </xf>
    <xf numFmtId="179" fontId="24" fillId="0" borderId="1" xfId="0" applyNumberFormat="1" applyFont="1" applyBorder="1" applyAlignment="1">
      <alignment horizontal="right" vertical="center" inden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" xfId="273" applyFont="1" applyBorder="1">
      <alignment horizontal="center" vertical="center"/>
      <protection locked="0"/>
    </xf>
    <xf numFmtId="0" fontId="21" fillId="0" borderId="1" xfId="182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1" fillId="0" borderId="1" xfId="229" applyFont="1" applyBorder="1">
      <alignment horizontal="center" vertical="center"/>
      <protection locked="0"/>
    </xf>
    <xf numFmtId="0" fontId="22" fillId="0" borderId="1" xfId="91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" xfId="260" applyFont="1" applyBorder="1">
      <alignment horizontal="center" vertical="center"/>
    </xf>
    <xf numFmtId="0" fontId="21" fillId="0" borderId="1" xfId="82" applyFont="1" applyBorder="1">
      <alignment horizontal="center" vertical="center"/>
    </xf>
    <xf numFmtId="0" fontId="21" fillId="0" borderId="1" xfId="121" applyFont="1" applyBorder="1">
      <alignment horizontal="center" vertical="center"/>
    </xf>
    <xf numFmtId="179" fontId="24" fillId="0" borderId="1" xfId="0" applyNumberFormat="1" applyFont="1" applyBorder="1" applyAlignment="1">
      <alignment horizontal="center" vertical="center"/>
    </xf>
    <xf numFmtId="0" fontId="1" fillId="0" borderId="0" xfId="40" applyFont="1" applyBorder="1">
      <alignment vertical="top"/>
    </xf>
    <xf numFmtId="49" fontId="4" fillId="0" borderId="1" xfId="6" applyNumberFormat="1" applyFont="1" applyBorder="1">
      <alignment horizontal="center" vertical="center" wrapText="1"/>
    </xf>
    <xf numFmtId="49" fontId="4" fillId="0" borderId="1" xfId="110" applyNumberFormat="1" applyFont="1" applyBorder="1">
      <alignment horizontal="center" vertical="center" wrapText="1"/>
    </xf>
    <xf numFmtId="0" fontId="4" fillId="0" borderId="1" xfId="239" applyFont="1" applyBorder="1">
      <alignment horizontal="center" vertical="center"/>
      <protection locked="0"/>
    </xf>
    <xf numFmtId="49" fontId="4" fillId="0" borderId="1" xfId="154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9" applyFont="1" applyBorder="1">
      <alignment horizontal="center" vertical="center"/>
    </xf>
    <xf numFmtId="0" fontId="25" fillId="0" borderId="0" xfId="255" applyFont="1" applyFill="1" applyBorder="1" applyAlignment="1" applyProtection="1">
      <alignment vertical="top"/>
      <protection locked="0"/>
    </xf>
    <xf numFmtId="0" fontId="26" fillId="0" borderId="0" xfId="255" applyFont="1" applyFill="1" applyBorder="1" applyAlignment="1" applyProtection="1"/>
    <xf numFmtId="0" fontId="27" fillId="0" borderId="0" xfId="255" applyFont="1" applyFill="1" applyBorder="1" applyAlignment="1" applyProtection="1"/>
    <xf numFmtId="0" fontId="1" fillId="0" borderId="0" xfId="255" applyFont="1" applyFill="1" applyBorder="1" applyAlignment="1" applyProtection="1"/>
    <xf numFmtId="0" fontId="3" fillId="0" borderId="0" xfId="255" applyFont="1" applyFill="1" applyBorder="1" applyAlignment="1" applyProtection="1">
      <alignment horizontal="right"/>
    </xf>
    <xf numFmtId="0" fontId="28" fillId="0" borderId="0" xfId="255" applyFont="1" applyFill="1" applyBorder="1" applyAlignment="1" applyProtection="1">
      <alignment horizontal="center" vertical="center"/>
    </xf>
    <xf numFmtId="0" fontId="29" fillId="0" borderId="0" xfId="255" applyFont="1" applyFill="1" applyBorder="1" applyAlignment="1" applyProtection="1">
      <alignment horizontal="center" vertical="top"/>
    </xf>
    <xf numFmtId="0" fontId="3" fillId="0" borderId="0" xfId="255" applyFont="1" applyFill="1" applyBorder="1" applyAlignment="1" applyProtection="1">
      <alignment horizontal="left" vertical="center"/>
    </xf>
    <xf numFmtId="0" fontId="30" fillId="0" borderId="0" xfId="255" applyFont="1" applyFill="1" applyBorder="1" applyAlignment="1" applyProtection="1">
      <alignment horizontal="center" vertical="center"/>
    </xf>
    <xf numFmtId="0" fontId="3" fillId="0" borderId="0" xfId="255" applyFont="1" applyFill="1" applyBorder="1" applyAlignment="1" applyProtection="1">
      <alignment horizontal="right" vertical="center"/>
    </xf>
    <xf numFmtId="0" fontId="4" fillId="0" borderId="5" xfId="255" applyFont="1" applyFill="1" applyBorder="1" applyAlignment="1" applyProtection="1">
      <alignment horizontal="center" vertical="center"/>
    </xf>
    <xf numFmtId="0" fontId="4" fillId="0" borderId="7" xfId="255" applyFont="1" applyFill="1" applyBorder="1" applyAlignment="1" applyProtection="1">
      <alignment horizontal="center" vertical="center"/>
    </xf>
    <xf numFmtId="0" fontId="4" fillId="0" borderId="2" xfId="255" applyFont="1" applyFill="1" applyBorder="1" applyAlignment="1" applyProtection="1">
      <alignment horizontal="center" vertical="center"/>
    </xf>
    <xf numFmtId="0" fontId="4" fillId="0" borderId="4" xfId="255" applyFont="1" applyFill="1" applyBorder="1" applyAlignment="1" applyProtection="1">
      <alignment horizontal="center" vertical="center"/>
    </xf>
    <xf numFmtId="0" fontId="3" fillId="0" borderId="1" xfId="255" applyFont="1" applyFill="1" applyBorder="1" applyAlignment="1" applyProtection="1">
      <alignment horizontal="left" vertical="center"/>
    </xf>
    <xf numFmtId="4" fontId="3" fillId="0" borderId="1" xfId="255" applyNumberFormat="1" applyFont="1" applyFill="1" applyBorder="1" applyAlignment="1" applyProtection="1">
      <alignment horizontal="right" vertical="center"/>
    </xf>
    <xf numFmtId="4" fontId="3" fillId="0" borderId="1" xfId="255" applyNumberFormat="1" applyFont="1" applyFill="1" applyBorder="1" applyAlignment="1" applyProtection="1">
      <alignment horizontal="right" vertical="center"/>
      <protection locked="0"/>
    </xf>
    <xf numFmtId="0" fontId="3" fillId="0" borderId="4" xfId="255" applyFont="1" applyFill="1" applyBorder="1" applyAlignment="1" applyProtection="1">
      <alignment horizontal="left" vertical="center"/>
    </xf>
    <xf numFmtId="4" fontId="3" fillId="0" borderId="13" xfId="255" applyNumberFormat="1" applyFont="1" applyFill="1" applyBorder="1" applyAlignment="1" applyProtection="1">
      <alignment horizontal="right" vertical="center"/>
      <protection locked="0"/>
    </xf>
    <xf numFmtId="0" fontId="26" fillId="0" borderId="1" xfId="255" applyFont="1" applyFill="1" applyBorder="1" applyAlignment="1" applyProtection="1"/>
    <xf numFmtId="0" fontId="31" fillId="0" borderId="4" xfId="255" applyFont="1" applyFill="1" applyBorder="1" applyAlignment="1" applyProtection="1">
      <alignment horizontal="center" vertical="center"/>
    </xf>
    <xf numFmtId="4" fontId="31" fillId="0" borderId="13" xfId="255" applyNumberFormat="1" applyFont="1" applyFill="1" applyBorder="1" applyAlignment="1" applyProtection="1">
      <alignment horizontal="right" vertical="center"/>
    </xf>
    <xf numFmtId="0" fontId="31" fillId="0" borderId="1" xfId="255" applyFont="1" applyFill="1" applyBorder="1" applyAlignment="1" applyProtection="1">
      <alignment horizontal="center" vertical="center"/>
    </xf>
    <xf numFmtId="0" fontId="31" fillId="0" borderId="1" xfId="255" applyFont="1" applyFill="1" applyBorder="1" applyAlignment="1" applyProtection="1">
      <alignment horizontal="right" vertical="center"/>
    </xf>
    <xf numFmtId="0" fontId="3" fillId="0" borderId="13" xfId="255" applyFont="1" applyFill="1" applyBorder="1" applyAlignment="1" applyProtection="1">
      <alignment horizontal="right" vertical="center"/>
    </xf>
    <xf numFmtId="0" fontId="3" fillId="0" borderId="1" xfId="255" applyFont="1" applyFill="1" applyBorder="1" applyAlignment="1" applyProtection="1">
      <alignment horizontal="right" vertical="center"/>
    </xf>
    <xf numFmtId="0" fontId="31" fillId="0" borderId="4" xfId="255" applyFont="1" applyFill="1" applyBorder="1" applyAlignment="1" applyProtection="1">
      <alignment horizontal="center" vertical="center"/>
      <protection locked="0"/>
    </xf>
    <xf numFmtId="0" fontId="31" fillId="0" borderId="1" xfId="255" applyFont="1" applyFill="1" applyBorder="1" applyAlignment="1" applyProtection="1">
      <alignment horizontal="right" vertical="center"/>
      <protection locked="0"/>
    </xf>
    <xf numFmtId="0" fontId="3" fillId="0" borderId="0" xfId="200" applyFont="1" applyBorder="1">
      <alignment horizontal="left" vertical="center" wrapText="1"/>
      <protection locked="0"/>
    </xf>
    <xf numFmtId="0" fontId="4" fillId="0" borderId="0" xfId="241" applyFont="1" applyBorder="1">
      <alignment horizontal="left" vertical="center" wrapText="1"/>
    </xf>
    <xf numFmtId="0" fontId="4" fillId="0" borderId="1" xfId="162" applyFont="1" applyBorder="1">
      <alignment horizontal="center" vertical="center" wrapText="1"/>
    </xf>
    <xf numFmtId="0" fontId="4" fillId="0" borderId="1" xfId="251" applyFont="1" applyBorder="1">
      <alignment horizontal="center" vertical="center" wrapText="1"/>
    </xf>
    <xf numFmtId="0" fontId="4" fillId="0" borderId="1" xfId="138" applyFont="1" applyBorder="1">
      <alignment horizontal="center" vertical="center"/>
    </xf>
    <xf numFmtId="0" fontId="4" fillId="0" borderId="1" xfId="170" applyFont="1" applyBorder="1">
      <alignment horizontal="center" vertical="center"/>
    </xf>
    <xf numFmtId="0" fontId="1" fillId="0" borderId="1" xfId="198" applyFont="1" applyBorder="1">
      <alignment horizontal="center" vertical="center"/>
    </xf>
    <xf numFmtId="0" fontId="4" fillId="0" borderId="1" xfId="187" applyFont="1" applyBorder="1">
      <alignment horizontal="center" vertical="center"/>
    </xf>
    <xf numFmtId="0" fontId="4" fillId="0" borderId="1" xfId="32" applyFont="1" applyBorder="1">
      <alignment horizontal="center" vertical="center"/>
      <protection locked="0"/>
    </xf>
    <xf numFmtId="3" fontId="4" fillId="0" borderId="1" xfId="193" applyNumberFormat="1" applyFont="1" applyBorder="1">
      <alignment horizontal="center" vertical="center"/>
      <protection locked="0"/>
    </xf>
    <xf numFmtId="3" fontId="4" fillId="0" borderId="1" xfId="196" applyNumberFormat="1" applyFont="1" applyBorder="1">
      <alignment horizontal="center" vertical="center"/>
    </xf>
    <xf numFmtId="0" fontId="1" fillId="0" borderId="1" xfId="201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49" applyFont="1" applyBorder="1">
      <alignment horizontal="center" vertical="center" wrapText="1"/>
      <protection locked="0"/>
    </xf>
    <xf numFmtId="0" fontId="4" fillId="0" borderId="1" xfId="216" applyFont="1" applyBorder="1">
      <alignment horizontal="center" vertical="center" wrapText="1"/>
    </xf>
    <xf numFmtId="0" fontId="4" fillId="0" borderId="1" xfId="266" applyFont="1" applyBorder="1">
      <alignment horizontal="center" vertical="center" wrapText="1"/>
      <protection locked="0"/>
    </xf>
    <xf numFmtId="3" fontId="4" fillId="0" borderId="1" xfId="177" applyNumberFormat="1" applyFont="1" applyBorder="1">
      <alignment horizontal="center" vertical="top"/>
      <protection locked="0"/>
    </xf>
    <xf numFmtId="0" fontId="1" fillId="0" borderId="1" xfId="179" applyFont="1" applyBorder="1">
      <alignment horizontal="center" vertical="top"/>
    </xf>
    <xf numFmtId="0" fontId="4" fillId="0" borderId="1" xfId="141" applyFont="1" applyBorder="1">
      <alignment horizontal="center" vertical="center" wrapText="1"/>
    </xf>
    <xf numFmtId="0" fontId="6" fillId="0" borderId="0" xfId="151" applyFont="1" applyBorder="1">
      <alignment horizontal="center" vertical="center"/>
      <protection locked="0"/>
    </xf>
    <xf numFmtId="0" fontId="1" fillId="0" borderId="1" xfId="7" applyFont="1" applyBorder="1">
      <alignment horizontal="center" vertical="center" wrapText="1"/>
      <protection locked="0"/>
    </xf>
    <xf numFmtId="0" fontId="1" fillId="0" borderId="1" xfId="128" applyFont="1" applyBorder="1">
      <alignment horizontal="center" vertical="center" wrapText="1"/>
      <protection locked="0"/>
    </xf>
    <xf numFmtId="0" fontId="1" fillId="0" borderId="1" xfId="93" applyFont="1" applyBorder="1">
      <alignment horizontal="center" vertical="center" wrapText="1"/>
      <protection locked="0"/>
    </xf>
    <xf numFmtId="0" fontId="1" fillId="0" borderId="1" xfId="134" applyFont="1" applyBorder="1">
      <alignment horizontal="center" vertical="center" wrapText="1"/>
    </xf>
    <xf numFmtId="0" fontId="1" fillId="0" borderId="1" xfId="152" applyFont="1" applyBorder="1">
      <alignment horizontal="center" vertical="center" wrapText="1"/>
    </xf>
    <xf numFmtId="0" fontId="1" fillId="0" borderId="1" xfId="130" applyFont="1" applyBorder="1">
      <alignment horizontal="center" vertical="center" wrapText="1"/>
    </xf>
    <xf numFmtId="0" fontId="1" fillId="0" borderId="1" xfId="155" applyFont="1" applyBorder="1">
      <alignment horizontal="center" vertical="center"/>
    </xf>
    <xf numFmtId="0" fontId="1" fillId="0" borderId="1" xfId="132" applyFont="1" applyBorder="1">
      <alignment horizontal="center" vertical="center"/>
    </xf>
    <xf numFmtId="0" fontId="1" fillId="0" borderId="1" xfId="258" applyFont="1" applyBorder="1">
      <alignment horizontal="center" vertical="center"/>
    </xf>
    <xf numFmtId="3" fontId="1" fillId="0" borderId="1" xfId="86" applyNumberFormat="1" applyFont="1" applyBorder="1">
      <alignment horizontal="center" vertical="center"/>
    </xf>
    <xf numFmtId="3" fontId="1" fillId="0" borderId="1" xfId="88" applyNumberFormat="1" applyFont="1" applyBorder="1">
      <alignment horizontal="center" vertical="center"/>
    </xf>
    <xf numFmtId="0" fontId="3" fillId="0" borderId="1" xfId="156" applyFont="1" applyBorder="1">
      <alignment horizontal="center" vertical="center"/>
      <protection locked="0"/>
    </xf>
    <xf numFmtId="0" fontId="3" fillId="0" borderId="1" xfId="85" applyFont="1" applyBorder="1">
      <alignment horizontal="right" vertical="center"/>
      <protection locked="0"/>
    </xf>
    <xf numFmtId="0" fontId="1" fillId="0" borderId="1" xfId="223" applyFont="1" applyBorder="1">
      <alignment horizontal="center" vertical="center"/>
      <protection locked="0"/>
    </xf>
    <xf numFmtId="0" fontId="1" fillId="0" borderId="1" xfId="103" applyFont="1" applyBorder="1">
      <alignment horizontal="center" vertical="center" wrapText="1"/>
    </xf>
    <xf numFmtId="0" fontId="1" fillId="0" borderId="1" xfId="102" applyFont="1" applyBorder="1">
      <alignment horizontal="center" vertical="center"/>
      <protection locked="0"/>
    </xf>
    <xf numFmtId="0" fontId="1" fillId="0" borderId="1" xfId="99" applyFont="1" applyBorder="1">
      <alignment horizontal="center" vertical="center" wrapText="1"/>
    </xf>
    <xf numFmtId="0" fontId="1" fillId="0" borderId="1" xfId="192" applyFont="1" applyBorder="1">
      <alignment horizontal="center" vertical="center" wrapText="1"/>
    </xf>
    <xf numFmtId="0" fontId="1" fillId="0" borderId="1" xfId="108" applyFont="1" applyBorder="1">
      <alignment horizontal="center" vertical="center" wrapText="1"/>
      <protection locked="0"/>
    </xf>
    <xf numFmtId="0" fontId="1" fillId="0" borderId="1" xfId="101" applyFont="1" applyBorder="1">
      <alignment horizontal="center" vertical="center" wrapText="1"/>
      <protection locked="0"/>
    </xf>
    <xf numFmtId="0" fontId="1" fillId="0" borderId="1" xfId="44" applyFont="1" applyBorder="1">
      <alignment horizontal="center" vertical="center"/>
      <protection locked="0"/>
    </xf>
    <xf numFmtId="0" fontId="1" fillId="0" borderId="0" xfId="173" applyFont="1" applyBorder="1">
      <alignment horizontal="right"/>
      <protection locked="0"/>
    </xf>
    <xf numFmtId="0" fontId="1" fillId="0" borderId="1" xfId="126" applyFont="1" applyBorder="1">
      <alignment horizontal="center" vertical="center" wrapText="1"/>
      <protection locked="0"/>
    </xf>
    <xf numFmtId="0" fontId="1" fillId="0" borderId="1" xfId="194" applyFont="1" applyBorder="1">
      <alignment horizontal="center" vertical="center" wrapText="1"/>
    </xf>
    <xf numFmtId="0" fontId="1" fillId="0" borderId="1" xfId="111" applyFont="1" applyBorder="1">
      <alignment horizontal="center" vertical="center"/>
      <protection locked="0"/>
    </xf>
    <xf numFmtId="3" fontId="1" fillId="0" borderId="1" xfId="113" applyNumberFormat="1" applyFont="1" applyBorder="1">
      <alignment horizontal="center" vertical="center"/>
    </xf>
    <xf numFmtId="3" fontId="1" fillId="0" borderId="1" xfId="118" applyNumberFormat="1" applyFont="1" applyBorder="1">
      <alignment horizontal="center" vertical="center"/>
    </xf>
    <xf numFmtId="0" fontId="2" fillId="0" borderId="0" xfId="89" applyFont="1" applyBorder="1">
      <alignment horizontal="center" vertical="top"/>
    </xf>
    <xf numFmtId="0" fontId="3" fillId="0" borderId="0" xfId="213" applyFont="1" applyBorder="1">
      <alignment horizontal="left" vertical="center"/>
    </xf>
    <xf numFmtId="0" fontId="30" fillId="0" borderId="0" xfId="4" applyFont="1" applyBorder="1">
      <alignment horizontal="center" vertical="center"/>
    </xf>
    <xf numFmtId="0" fontId="4" fillId="0" borderId="1" xfId="163" applyFont="1" applyBorder="1">
      <alignment horizontal="center" vertical="center"/>
    </xf>
    <xf numFmtId="0" fontId="4" fillId="0" borderId="1" xfId="174" applyFont="1" applyBorder="1">
      <alignment horizontal="center" vertical="center"/>
    </xf>
    <xf numFmtId="0" fontId="4" fillId="0" borderId="1" xfId="165" applyFont="1" applyBorder="1">
      <alignment horizontal="center" vertical="center"/>
    </xf>
    <xf numFmtId="0" fontId="4" fillId="0" borderId="1" xfId="167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42" applyNumberFormat="1" applyFont="1" applyBorder="1" applyAlignment="1">
      <alignment horizontal="center" vertical="center" wrapText="1"/>
    </xf>
    <xf numFmtId="0" fontId="3" fillId="0" borderId="0" xfId="190" applyFont="1" applyBorder="1" quotePrefix="1">
      <alignment horizontal="right"/>
    </xf>
    <xf numFmtId="0" fontId="3" fillId="0" borderId="0" xfId="274" applyFont="1" applyBorder="1" quotePrefix="1">
      <alignment horizontal="right" wrapText="1"/>
      <protection locked="0"/>
    </xf>
    <xf numFmtId="0" fontId="3" fillId="0" borderId="0" xfId="6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79" applyFont="1" applyBorder="1" quotePrefix="1">
      <alignment horizontal="right" wrapText="1"/>
    </xf>
    <xf numFmtId="0" fontId="3" fillId="0" borderId="0" xfId="269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153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282">
    <cellStyle name="常规" xfId="0" builtinId="0"/>
    <cellStyle name="货币[0]" xfId="1" builtinId="7"/>
    <cellStyle name="货币" xfId="2" builtinId="4"/>
    <cellStyle name="国有资本经营预算支出表07 __b-5-0" xfId="3"/>
    <cellStyle name="财政拨款收支预算总表02-1 __b-13-0" xfId="4"/>
    <cellStyle name="输入" xfId="5" builtinId="20"/>
    <cellStyle name="一般公共预算支出预算表（按经济科目分类）02-3 __b-5-0" xfId="6"/>
    <cellStyle name="部门收入预算表01-2 __b-4-0" xfId="7"/>
    <cellStyle name="20% - 强调文字颜色 3" xfId="8" builtinId="38"/>
    <cellStyle name="一般公共预算支出预算表（按经济科目分类）02-3 __b-36-0" xfId="9"/>
    <cellStyle name="__b-15-0" xfId="10"/>
    <cellStyle name="__b-20-0" xfId="11"/>
    <cellStyle name="千位分隔[0]" xfId="12" builtinId="6"/>
    <cellStyle name="差" xfId="13" builtinId="27"/>
    <cellStyle name="基本支出预算表（人员类.运转类公用经费项目）04 __b-13-0" xfId="14"/>
    <cellStyle name="DateTimeStyle" xfId="15"/>
    <cellStyle name="40% - 强调文字颜色 3" xfId="16" builtinId="39"/>
    <cellStyle name="千位分隔" xfId="17" builtinId="3"/>
    <cellStyle name="超链接" xfId="18" builtinId="8"/>
    <cellStyle name="上级补助项目支出预算表12 __b-10-0" xfId="19"/>
    <cellStyle name="60% - 强调文字颜色 3" xfId="20" builtinId="40"/>
    <cellStyle name="百分比" xfId="21" builtinId="5"/>
    <cellStyle name="政府购买服务预算表09 __b-22-0" xfId="22"/>
    <cellStyle name="政府购买服务预算表09 __b-17-0" xfId="23"/>
    <cellStyle name="__b-24-0" xfId="24"/>
    <cellStyle name="__b-19-0" xfId="25"/>
    <cellStyle name="__b-18-0" xfId="26"/>
    <cellStyle name="DateStyle" xfId="27"/>
    <cellStyle name="__b-23-0" xfId="28"/>
    <cellStyle name="已访问的超链接" xfId="29" builtinId="9"/>
    <cellStyle name="基本支出预算表（人员类.运转类公用经费项目）04 __b-17-0" xfId="30"/>
    <cellStyle name="注释" xfId="31" builtinId="10"/>
    <cellStyle name="部门政府采购预算表08 __b-21-0" xfId="32"/>
    <cellStyle name="市对下转移支付预算表10-1 __b-7-0" xfId="33"/>
    <cellStyle name="60% - 强调文字颜色 2" xfId="34" builtinId="36"/>
    <cellStyle name="__b-1-0" xfId="35"/>
    <cellStyle name="标题 4" xfId="36" builtinId="19"/>
    <cellStyle name="警告文本" xfId="37" builtinId="11"/>
    <cellStyle name="标题" xfId="38" builtinId="15"/>
    <cellStyle name="解释性文本" xfId="39" builtinId="53"/>
    <cellStyle name="项目支出预算表（其他运转类.特定目标类项目）05-1 __b-13-0" xfId="40"/>
    <cellStyle name="标题 1" xfId="41" builtinId="16"/>
    <cellStyle name="上级补助项目支出预算表12 __b-20-0" xfId="42"/>
    <cellStyle name="标题 2" xfId="43" builtinId="17"/>
    <cellStyle name="__b-35-0" xfId="44"/>
    <cellStyle name="__b-40-0" xfId="45"/>
    <cellStyle name="60% - 强调文字颜色 1" xfId="46" builtinId="32"/>
    <cellStyle name="标题 3" xfId="47" builtinId="18"/>
    <cellStyle name="60% - 强调文字颜色 4" xfId="48" builtinId="44"/>
    <cellStyle name="输出" xfId="49" builtinId="21"/>
    <cellStyle name="计算" xfId="50" builtinId="22"/>
    <cellStyle name="财政拨款收支预算总表02-1 __b-1-0" xfId="51"/>
    <cellStyle name="检查单元格" xfId="52" builtinId="23"/>
    <cellStyle name="20% - 强调文字颜色 6" xfId="53" builtinId="50"/>
    <cellStyle name="市对下转移支付预算表10-1 __b-16-0" xfId="54"/>
    <cellStyle name="强调文字颜色 2" xfId="55" builtinId="33"/>
    <cellStyle name="链接单元格" xfId="56" builtinId="24"/>
    <cellStyle name="汇总" xfId="57" builtinId="25"/>
    <cellStyle name="部门项目中期规划预算表13 __b-25-0" xfId="58"/>
    <cellStyle name="好" xfId="59" builtinId="26"/>
    <cellStyle name="__b-49-0" xfId="60"/>
    <cellStyle name="适中" xfId="61" builtinId="28"/>
    <cellStyle name="20% - 强调文字颜色 5" xfId="62" builtinId="46"/>
    <cellStyle name="强调文字颜色 1" xfId="63" builtinId="29"/>
    <cellStyle name="20% - 强调文字颜色 1" xfId="64" builtinId="30"/>
    <cellStyle name="40% - 强调文字颜色 1" xfId="65" builtinId="31"/>
    <cellStyle name="20% - 强调文字颜色 2" xfId="66" builtinId="34"/>
    <cellStyle name="新增资产配置表11 __b-18-0" xfId="67"/>
    <cellStyle name="40% - 强调文字颜色 2" xfId="68" builtinId="35"/>
    <cellStyle name="强调文字颜色 3" xfId="69" builtinId="37"/>
    <cellStyle name="强调文字颜色 4" xfId="70" builtinId="41"/>
    <cellStyle name="20% - 强调文字颜色 4" xfId="71" builtinId="42"/>
    <cellStyle name="40% - 强调文字颜色 4" xfId="72" builtinId="43"/>
    <cellStyle name="上级补助项目支出预算表12 __b-12-0" xfId="73"/>
    <cellStyle name="强调文字颜色 5" xfId="74" builtinId="45"/>
    <cellStyle name="40% - 强调文字颜色 5" xfId="75" builtinId="47"/>
    <cellStyle name="60% - 强调文字颜色 5" xfId="76" builtinId="48"/>
    <cellStyle name="强调文字颜色 6" xfId="77" builtinId="49"/>
    <cellStyle name="40% - 强调文字颜色 6" xfId="78" builtinId="51"/>
    <cellStyle name="60% - 强调文字颜色 6" xfId="79" builtinId="52"/>
    <cellStyle name="__b-14-0" xfId="80"/>
    <cellStyle name="__b-2-0" xfId="81"/>
    <cellStyle name="一般公共预算支出预算表（按经济科目分类）02-3 __b-14-0" xfId="82"/>
    <cellStyle name="__b-10-0" xfId="83"/>
    <cellStyle name="__b-9-0" xfId="84"/>
    <cellStyle name="部门收入预算表01-2 __b-16-0" xfId="85"/>
    <cellStyle name="部门收入预算表01-2 __b-21-0" xfId="86"/>
    <cellStyle name="__b-11-0" xfId="87"/>
    <cellStyle name="部门收入预算表01-2 __b-22-0" xfId="88"/>
    <cellStyle name="__b-12-0" xfId="89"/>
    <cellStyle name="部门政府采购预算表08 __b-1-0" xfId="90"/>
    <cellStyle name="一般公共预算支出预算表（按经济科目分类）02-3 __b-33-0" xfId="91"/>
    <cellStyle name="__b-13-0" xfId="92"/>
    <cellStyle name="部门收入预算表01-2 __b-19-0" xfId="93"/>
    <cellStyle name="__b-21-0" xfId="94"/>
    <cellStyle name="__b-16-0" xfId="95"/>
    <cellStyle name="__b-22-0" xfId="96"/>
    <cellStyle name="__b-17-0" xfId="97"/>
    <cellStyle name="__b-25-0" xfId="98"/>
    <cellStyle name="__b-30-0" xfId="99"/>
    <cellStyle name="__b-26-0" xfId="100"/>
    <cellStyle name="__b-31-0" xfId="101"/>
    <cellStyle name="__b-27-0" xfId="102"/>
    <cellStyle name="__b-32-0" xfId="103"/>
    <cellStyle name="基本支出预算表（人员类.运转类公用经费项目）04 __b-1-0" xfId="104"/>
    <cellStyle name="__b-28-0" xfId="105"/>
    <cellStyle name="__b-33-0" xfId="106"/>
    <cellStyle name="__b-29-0" xfId="107"/>
    <cellStyle name="__b-34-0" xfId="108"/>
    <cellStyle name="__b-3-0" xfId="109"/>
    <cellStyle name="一般公共预算支出预算表（按经济科目分类）02-3 __b-15-0" xfId="110"/>
    <cellStyle name="__b-36-0" xfId="111"/>
    <cellStyle name="__b-41-0" xfId="112"/>
    <cellStyle name="__b-37-0" xfId="113"/>
    <cellStyle name="__b-42-0" xfId="114"/>
    <cellStyle name="__b-38-0" xfId="115"/>
    <cellStyle name="__b-43-0" xfId="116"/>
    <cellStyle name="基本支出预算表（人员类.运转类公用经费项目）04 __b-7-0" xfId="117"/>
    <cellStyle name="__b-39-0" xfId="118"/>
    <cellStyle name="__b-44-0" xfId="119"/>
    <cellStyle name="__b-4-0" xfId="120"/>
    <cellStyle name="一般公共预算支出预算表（按经济科目分类）02-3 __b-16-0" xfId="121"/>
    <cellStyle name="__b-45-0" xfId="122"/>
    <cellStyle name="基本支出预算表（人员类.运转类公用经费项目）04 __b-9-0" xfId="123"/>
    <cellStyle name="__b-46-0" xfId="124"/>
    <cellStyle name="__b-47-0" xfId="125"/>
    <cellStyle name="__b-48-0" xfId="126"/>
    <cellStyle name="__b-5-0" xfId="127"/>
    <cellStyle name="部门收入预算表01-2 __b-12-0" xfId="128"/>
    <cellStyle name="__b-6-0" xfId="129"/>
    <cellStyle name="部门收入预算表01-2 __b-13-0" xfId="130"/>
    <cellStyle name="__b-7-0" xfId="131"/>
    <cellStyle name="部门收入预算表01-2 __b-14-0" xfId="132"/>
    <cellStyle name="__b-8-0" xfId="133"/>
    <cellStyle name="部门收入预算表01-2 __b-20-0" xfId="134"/>
    <cellStyle name="IntegralNumberStyle" xfId="135"/>
    <cellStyle name="MoneyStyle" xfId="136"/>
    <cellStyle name="NumberStyle" xfId="137"/>
    <cellStyle name="项目支出预算表（其他运转类.特定目标类项目）05-1 __b-33-0" xfId="138"/>
    <cellStyle name="政府购买服务预算表09 __b-15-0" xfId="139"/>
    <cellStyle name="PercentStyle" xfId="140"/>
    <cellStyle name="新增资产配置表11 __b-19-0" xfId="141"/>
    <cellStyle name="TextStyle" xfId="142"/>
    <cellStyle name="TimeStyle" xfId="143"/>
    <cellStyle name="市对下转移支付预算表10-1 __b-17-0" xfId="144"/>
    <cellStyle name="市对下转移支付预算表10-1 __b-22-0" xfId="145"/>
    <cellStyle name="一般公共预算支出预算表（按经济科目分类）02-3 __b-1-0" xfId="146"/>
    <cellStyle name="部门收入预算表01-2 __b-1-0" xfId="147"/>
    <cellStyle name="市对下转移支付预算表10-1 __b-18-0" xfId="148"/>
    <cellStyle name="市对下转移支付预算表10-1 __b-23-0" xfId="149"/>
    <cellStyle name="一般公共预算支出预算表（按经济科目分类）02-3 __b-2-0" xfId="150"/>
    <cellStyle name="部门收入预算表01-2 __b-2-0" xfId="151"/>
    <cellStyle name="部门收入预算表01-2 __b-5-0" xfId="152"/>
    <cellStyle name="市对下转移支付预算表10-1 __b-27-0" xfId="153"/>
    <cellStyle name="一般公共预算支出预算表（按经济科目分类）02-3 __b-6-0" xfId="154"/>
    <cellStyle name="部门收入预算表01-2 __b-6-0" xfId="155"/>
    <cellStyle name="部门收入预算表01-2 __b-9-0" xfId="156"/>
    <cellStyle name="部门项目中期规划预算表13 __b-1-0" xfId="157"/>
    <cellStyle name="部门项目中期规划预算表13 __b-10-0" xfId="158"/>
    <cellStyle name="部门项目中期规划预算表13 __b-11-0" xfId="159"/>
    <cellStyle name="部门项目中期规划预算表13 __b-13-0" xfId="160"/>
    <cellStyle name="部门项目中期规划预算表13 __b-14-0" xfId="161"/>
    <cellStyle name="部门项目中期规划预算表13 __b-15-0" xfId="162"/>
    <cellStyle name="部门项目中期规划预算表13 __b-20-0" xfId="163"/>
    <cellStyle name="部门项目中期规划预算表13 __b-16-0" xfId="164"/>
    <cellStyle name="部门项目中期规划预算表13 __b-21-0" xfId="165"/>
    <cellStyle name="部门项目中期规划预算表13 __b-17-0" xfId="166"/>
    <cellStyle name="部门项目中期规划预算表13 __b-22-0" xfId="167"/>
    <cellStyle name="部门项目中期规划预算表13 __b-18-0" xfId="168"/>
    <cellStyle name="部门项目中期规划预算表13 __b-19-0" xfId="169"/>
    <cellStyle name="部门项目中期规划预算表13 __b-24-0" xfId="170"/>
    <cellStyle name="部门项目中期规划预算表13 __b-2-0" xfId="171"/>
    <cellStyle name="基本支出预算表（人员类.运转类公用经费项目）04 __b-24-0" xfId="172"/>
    <cellStyle name="部门项目中期规划预算表13 __b-26-0" xfId="173"/>
    <cellStyle name="部门项目中期规划预算表13 __b-27-0" xfId="174"/>
    <cellStyle name="部门项目中期规划预算表13 __b-28-0" xfId="175"/>
    <cellStyle name="部门项目中期规划预算表13 __b-3-0" xfId="176"/>
    <cellStyle name="部门支出预算表01-03 __b-28-0" xfId="177"/>
    <cellStyle name="部门项目中期规划预算表13 __b-4-0" xfId="178"/>
    <cellStyle name="部门支出预算表01-03 __b-29-0" xfId="179"/>
    <cellStyle name="部门项目中期规划预算表13 __b-5-0" xfId="180"/>
    <cellStyle name="部门项目中期规划预算表13 __b-6-0" xfId="181"/>
    <cellStyle name="基本支出预算表（人员类.运转类公用经费项目）04 __b-33-0" xfId="182"/>
    <cellStyle name="部门项目中期规划预算表13 __b-7-0" xfId="183"/>
    <cellStyle name="基本支出预算表（人员类.运转类公用经费项目）04 __b-29-0" xfId="184"/>
    <cellStyle name="部门项目中期规划预算表13 __b-8-0" xfId="185"/>
    <cellStyle name="基本支出预算表（人员类.运转类公用经费项目）04 __b-40-0" xfId="186"/>
    <cellStyle name="部门政府采购预算表08 __b-15-0" xfId="187"/>
    <cellStyle name="市对下转移支付预算表10-1 __b-6-0" xfId="188"/>
    <cellStyle name="常规 5" xfId="189"/>
    <cellStyle name="部门政府采购预算表08 __b-36-0" xfId="190"/>
    <cellStyle name="部门支出预算表01-03 __b-1-0" xfId="191"/>
    <cellStyle name="部门支出预算表01-03 __b-12-0" xfId="192"/>
    <cellStyle name="部门支出预算表01-03 __b-19-0" xfId="193"/>
    <cellStyle name="部门支出预算表01-03 __b-24-0" xfId="194"/>
    <cellStyle name="基本支出预算表（人员类.运转类公用经费项目）04 __b-16-0" xfId="195"/>
    <cellStyle name="部门支出预算表01-03 __b-20-0" xfId="196"/>
    <cellStyle name="基本支出预算表（人员类.运转类公用经费项目）04 __b-12-0" xfId="197"/>
    <cellStyle name="部门支出预算表01-03 __b-23-0" xfId="198"/>
    <cellStyle name="基本支出预算表（人员类.运转类公用经费项目）04 __b-15-0" xfId="199"/>
    <cellStyle name="部门支出预算表01-03 __b-3-0" xfId="200"/>
    <cellStyle name="部门支出预算表01-03 __b-7-0" xfId="201"/>
    <cellStyle name="财政拨款收支预算总表02-1 __b-12-0" xfId="202"/>
    <cellStyle name="国有资本经营预算支出表07 __b-4-0" xfId="203"/>
    <cellStyle name="国有资本经营预算支出表07 __b-1-0" xfId="204"/>
    <cellStyle name="国有资本经营预算支出表07 __b-10-0" xfId="205"/>
    <cellStyle name="国有资本经营预算支出表07 __b-11-0" xfId="206"/>
    <cellStyle name="新增资产配置表11 __b-1-0" xfId="207"/>
    <cellStyle name="国有资本经营预算支出表07 __b-12-0" xfId="208"/>
    <cellStyle name="新增资产配置表11 __b-11-0" xfId="209"/>
    <cellStyle name="新增资产配置表11 __b-2-0" xfId="210"/>
    <cellStyle name="国有资本经营预算支出表07 __b-13-0" xfId="211"/>
    <cellStyle name="新增资产配置表11 __b-12-0" xfId="212"/>
    <cellStyle name="新增资产配置表11 __b-3-0" xfId="213"/>
    <cellStyle name="国有资本经营预算支出表07 __b-15-0" xfId="214"/>
    <cellStyle name="国有资本经营预算支出表07 __b-16-0" xfId="215"/>
    <cellStyle name="新增资产配置表11 __b-15-0" xfId="216"/>
    <cellStyle name="新增资产配置表11 __b-6-0" xfId="217"/>
    <cellStyle name="国有资本经营预算支出表07 __b-17-0" xfId="218"/>
    <cellStyle name="新增资产配置表11 __b-7-0" xfId="219"/>
    <cellStyle name="国有资本经营预算支出表07 __b-18-0" xfId="220"/>
    <cellStyle name="新增资产配置表11 __b-8-0" xfId="221"/>
    <cellStyle name="国有资本经营预算支出表07 __b-2-0" xfId="222"/>
    <cellStyle name="国有资本经营预算支出表07 __b-8-0" xfId="223"/>
    <cellStyle name="上级补助项目支出预算表12 __b-1-0" xfId="224"/>
    <cellStyle name="上级补助项目支出预算表12 __b-17-0" xfId="225"/>
    <cellStyle name="上级补助项目支出预算表12 __b-8-0" xfId="226"/>
    <cellStyle name="市对下转移支付绩效目标表10-2 __b-1-0" xfId="227"/>
    <cellStyle name="政府购买服务预算表09 __b-32-0" xfId="228"/>
    <cellStyle name="市对下转移支付绩效目标表10-2 __b-10-0" xfId="229"/>
    <cellStyle name="市对下转移支付绩效目标表10-2 __b-13-0" xfId="230"/>
    <cellStyle name="市对下转移支付绩效目标表10-2 __b-14-0" xfId="231"/>
    <cellStyle name="市对下转移支付绩效目标表10-2 __b-16-0" xfId="232"/>
    <cellStyle name="市对下转移支付绩效目标表10-2 __b-17-0" xfId="233"/>
    <cellStyle name="市对下转移支付绩效目标表10-2 __b-18-0" xfId="234"/>
    <cellStyle name="市对下转移支付绩效目标表10-2 __b-2-0" xfId="235"/>
    <cellStyle name="政府购买服务预算表09 __b-28-0" xfId="236"/>
    <cellStyle name="市对下转移支付预算表10-1 __b-1-0" xfId="237"/>
    <cellStyle name="市对下转移支付预算表10-1 __b-2-0" xfId="238"/>
    <cellStyle name="市对下转移支付预算表10-1 __b-25-0" xfId="239"/>
    <cellStyle name="市对下转移支付预算表10-1 __b-30-0" xfId="240"/>
    <cellStyle name="市对下转移支付预算表10-1 __b-3-0" xfId="241"/>
    <cellStyle name="市对下转移支付预算表10-1 __b-8-0" xfId="242"/>
    <cellStyle name="市对下转移支付预算表10-1 __b-9-0" xfId="243"/>
    <cellStyle name="项目支出绩效目标表（本级下达）05-2 __b-1-0" xfId="244"/>
    <cellStyle name="项目支出绩效目标表（另文下达）05-3 __b-1-0" xfId="245"/>
    <cellStyle name="项目支出预算表（其他运转类.特定目标类项目）05-1 __b-1-0" xfId="246"/>
    <cellStyle name="项目支出预算表（其他运转类.特定目标类项目）05-1 __b-29-0" xfId="247"/>
    <cellStyle name="政府购买服务预算表09 __b-16-0" xfId="248"/>
    <cellStyle name="政府购买服务预算表09 __b-21-0" xfId="249"/>
    <cellStyle name="项目支出预算表（其他运转类.特定目标类项目）05-1 __b-30-0" xfId="250"/>
    <cellStyle name="政府购买服务预算表09 __b-12-0" xfId="251"/>
    <cellStyle name="一般公共预算“三公”经费支出预算表03 __b-1-0" xfId="252"/>
    <cellStyle name="一般公共预算“三公”经费支出预算表03 __b-14-0" xfId="253"/>
    <cellStyle name="一般公共预算“三公”经费支出预算表03 __b-2-0" xfId="254"/>
    <cellStyle name="Normal" xfId="255"/>
    <cellStyle name="一般公共预算“三公”经费支出预算表03 __b-6-0" xfId="256"/>
    <cellStyle name="一般公共预算支出预算表（按功能科目分类）02-2 __b-1-0" xfId="257"/>
    <cellStyle name="一般公共预算支出预算表（按功能科目分类）02-2 __b-7-0" xfId="258"/>
    <cellStyle name="一般公共预算支出预算表（按经济科目分类）02-3 __b-12-0" xfId="259"/>
    <cellStyle name="一般公共预算支出预算表（按经济科目分类）02-3 __b-9-0" xfId="260"/>
    <cellStyle name="政府购买服务预算表09 __b-1-0" xfId="261"/>
    <cellStyle name="政府购买服务预算表09 __b-10-0" xfId="262"/>
    <cellStyle name="政府购买服务预算表09 __b-13-0" xfId="263"/>
    <cellStyle name="政府购买服务预算表09 __b-14-0" xfId="264"/>
    <cellStyle name="政府购买服务预算表09 __b-18-0" xfId="265"/>
    <cellStyle name="政府购买服务预算表09 __b-23-0" xfId="266"/>
    <cellStyle name="政府购买服务预算表09 __b-24-0" xfId="267"/>
    <cellStyle name="政府购买服务预算表09 __b-29-0" xfId="268"/>
    <cellStyle name="政府购买服务预算表09 __b-34-0" xfId="269"/>
    <cellStyle name="政府购买服务预算表09 __b-3-0" xfId="270"/>
    <cellStyle name="政府购买服务预算表09 __b-30-0" xfId="271"/>
    <cellStyle name="政府购买服务预算表09 __b-31-0" xfId="272"/>
    <cellStyle name="政府购买服务预算表09 __b-35-0" xfId="273"/>
    <cellStyle name="政府购买服务预算表09 __b-40-0" xfId="274"/>
    <cellStyle name="政府购买服务预算表09 __b-36-0" xfId="275"/>
    <cellStyle name="政府购买服务预算表09 __b-41-0" xfId="276"/>
    <cellStyle name="政府购买服务预算表09 __b-39-0" xfId="277"/>
    <cellStyle name="政府购买服务预算表09 __b-42-0" xfId="278"/>
    <cellStyle name="政府购买服务预算表09 __b-43-0" xfId="279"/>
    <cellStyle name="政府购买服务预算表09 __b-8-0" xfId="280"/>
    <cellStyle name="政府性基金预算支出预算表06 __b-1-0" xfId="2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13" workbookViewId="0">
      <selection activeCell="A1" sqref="A1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4:4">
      <c r="D1" s="115" t="s">
        <v>0</v>
      </c>
    </row>
    <row r="2" ht="36" customHeight="1" spans="1:4">
      <c r="A2" s="134" t="s">
        <v>1</v>
      </c>
      <c r="B2" s="293"/>
      <c r="C2" s="293"/>
      <c r="D2" s="293"/>
    </row>
    <row r="3" ht="21" customHeight="1" spans="1:4">
      <c r="A3" s="294" t="str">
        <f>"单位名称："&amp;"罗平县搬迁安置办公室"</f>
        <v>单位名称：罗平县搬迁安置办公室</v>
      </c>
      <c r="B3" s="295"/>
      <c r="C3" s="295"/>
      <c r="D3" s="302" t="s">
        <v>2</v>
      </c>
    </row>
    <row r="4" ht="19.5" customHeight="1" spans="1:4">
      <c r="A4" s="296" t="s">
        <v>3</v>
      </c>
      <c r="B4" s="297"/>
      <c r="C4" s="296" t="s">
        <v>4</v>
      </c>
      <c r="D4" s="297"/>
    </row>
    <row r="5" ht="19.5" customHeight="1" spans="1:4">
      <c r="A5" s="298" t="s">
        <v>5</v>
      </c>
      <c r="B5" s="298" t="s">
        <v>6</v>
      </c>
      <c r="C5" s="298" t="s">
        <v>7</v>
      </c>
      <c r="D5" s="298" t="s">
        <v>6</v>
      </c>
    </row>
    <row r="6" ht="19.5" customHeight="1" spans="1:4">
      <c r="A6" s="299"/>
      <c r="B6" s="299"/>
      <c r="C6" s="299"/>
      <c r="D6" s="299"/>
    </row>
    <row r="7" ht="20.25" customHeight="1" spans="1:4">
      <c r="A7" s="13" t="s">
        <v>8</v>
      </c>
      <c r="B7" s="15">
        <v>188.608449</v>
      </c>
      <c r="C7" s="300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300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300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300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15</v>
      </c>
      <c r="C11" s="300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300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300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300" t="str">
        <f>"八"&amp;"、"&amp;"社会保障和就业支出"</f>
        <v>八、社会保障和就业支出</v>
      </c>
      <c r="D14" s="15">
        <v>30.052023</v>
      </c>
    </row>
    <row r="15" ht="20.25" customHeight="1" spans="1:4">
      <c r="A15" s="13" t="s">
        <v>16</v>
      </c>
      <c r="B15" s="15"/>
      <c r="C15" s="300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15</v>
      </c>
      <c r="C16" s="300" t="str">
        <f>"十"&amp;"、"&amp;"卫生健康支出"</f>
        <v>十、卫生健康支出</v>
      </c>
      <c r="D16" s="15">
        <v>5.219384</v>
      </c>
    </row>
    <row r="17" ht="20.25" customHeight="1" spans="1:4">
      <c r="A17" s="13"/>
      <c r="B17" s="15"/>
      <c r="C17" s="300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300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300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300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300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300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300" t="str">
        <f>"十七"&amp;"、"&amp;"金融支出"</f>
        <v>十七、金融支出</v>
      </c>
      <c r="D23" s="15"/>
    </row>
    <row r="24" ht="20.25" customHeight="1" spans="1:4">
      <c r="A24" s="13"/>
      <c r="B24" s="13"/>
      <c r="C24" s="300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300" t="str">
        <f>"十九"&amp;"、"&amp;"自然资源海洋气象等支出"</f>
        <v>十九、自然资源海洋气象等支出</v>
      </c>
      <c r="D25" s="15">
        <v>153.861903</v>
      </c>
    </row>
    <row r="26" ht="20.25" customHeight="1" spans="1:4">
      <c r="A26" s="13"/>
      <c r="B26" s="13"/>
      <c r="C26" s="300" t="str">
        <f>"二十"&amp;"、"&amp;"住房保障支出"</f>
        <v>二十、住房保障支出</v>
      </c>
      <c r="D26" s="15">
        <v>14.475139</v>
      </c>
    </row>
    <row r="27" ht="20.25" customHeight="1" spans="1:4">
      <c r="A27" s="13"/>
      <c r="B27" s="13"/>
      <c r="C27" s="300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300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300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300" t="str">
        <f>"二十四"&amp;"、"&amp;"预备费"</f>
        <v>二十四、预备费</v>
      </c>
      <c r="D30" s="15"/>
    </row>
    <row r="31" ht="20.25" customHeight="1" spans="1:4">
      <c r="A31" s="13"/>
      <c r="B31" s="13"/>
      <c r="C31" s="300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300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300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300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300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300" t="str">
        <f>"三十"&amp;"、"&amp;"抗疫特别国债安排的支出"</f>
        <v>三十、抗疫特别国债安排的支出</v>
      </c>
      <c r="D36" s="15"/>
    </row>
    <row r="37" ht="20.25" customHeight="1" spans="1:4">
      <c r="A37" s="301" t="s">
        <v>18</v>
      </c>
      <c r="B37" s="15">
        <v>203.608449</v>
      </c>
      <c r="C37" s="301" t="s">
        <v>19</v>
      </c>
      <c r="D37" s="15">
        <v>203.608449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301" t="s">
        <v>22</v>
      </c>
      <c r="B39" s="15">
        <v>203.608449</v>
      </c>
      <c r="C39" s="301" t="s">
        <v>23</v>
      </c>
      <c r="D39" s="15">
        <v>203.608449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selection activeCell="F22" sqref="F22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6" t="s">
        <v>379</v>
      </c>
    </row>
    <row r="2" ht="28.5" customHeight="1" spans="2:11">
      <c r="B2" s="52" t="s">
        <v>380</v>
      </c>
      <c r="C2" s="3"/>
      <c r="D2" s="3"/>
      <c r="E2" s="3"/>
      <c r="F2" s="3"/>
      <c r="G2" s="53"/>
      <c r="H2" s="3"/>
      <c r="I2" s="53"/>
      <c r="J2" s="53"/>
      <c r="K2" s="3"/>
    </row>
    <row r="3" ht="17.25" customHeight="1" spans="1:2">
      <c r="A3" t="str">
        <f>"单位名称："&amp;"罗平县搬迁安置办公室"</f>
        <v>单位名称：罗平县搬迁安置办公室</v>
      </c>
      <c r="B3" s="4"/>
    </row>
    <row r="4" ht="44.25" customHeight="1" spans="1:11">
      <c r="A4" s="144" t="s">
        <v>314</v>
      </c>
      <c r="B4" s="46" t="s">
        <v>381</v>
      </c>
      <c r="C4" s="46" t="s">
        <v>382</v>
      </c>
      <c r="D4" s="46" t="s">
        <v>383</v>
      </c>
      <c r="E4" s="46" t="s">
        <v>384</v>
      </c>
      <c r="F4" s="46" t="s">
        <v>385</v>
      </c>
      <c r="G4" s="54" t="s">
        <v>386</v>
      </c>
      <c r="H4" s="46" t="s">
        <v>387</v>
      </c>
      <c r="I4" s="54" t="s">
        <v>388</v>
      </c>
      <c r="J4" s="54" t="s">
        <v>389</v>
      </c>
      <c r="K4" s="46" t="s">
        <v>390</v>
      </c>
    </row>
    <row r="5" ht="18.75" customHeight="1" spans="1:11">
      <c r="A5" s="145">
        <v>1</v>
      </c>
      <c r="B5" s="146">
        <v>2</v>
      </c>
      <c r="C5" s="146">
        <v>3</v>
      </c>
      <c r="D5" s="146">
        <v>4</v>
      </c>
      <c r="E5" s="146">
        <v>5</v>
      </c>
      <c r="F5" s="146">
        <v>6</v>
      </c>
      <c r="G5" s="147">
        <v>7</v>
      </c>
      <c r="H5" s="146">
        <v>8</v>
      </c>
      <c r="I5" s="147">
        <v>9</v>
      </c>
      <c r="J5" s="147">
        <v>10</v>
      </c>
      <c r="K5" s="146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8"/>
      <c r="B7" s="110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48" t="s">
        <v>376</v>
      </c>
      <c r="B8" s="13" t="s">
        <v>374</v>
      </c>
      <c r="C8" s="13" t="s">
        <v>391</v>
      </c>
      <c r="D8" s="13" t="s">
        <v>392</v>
      </c>
      <c r="E8" s="13" t="s">
        <v>393</v>
      </c>
      <c r="F8" s="13" t="s">
        <v>394</v>
      </c>
      <c r="G8" s="13" t="s">
        <v>395</v>
      </c>
      <c r="H8" s="13" t="s">
        <v>125</v>
      </c>
      <c r="I8" s="13" t="s">
        <v>396</v>
      </c>
      <c r="J8" s="13" t="s">
        <v>397</v>
      </c>
      <c r="K8" s="13" t="s">
        <v>398</v>
      </c>
    </row>
    <row r="9" ht="19.5" customHeight="1" spans="1:11">
      <c r="A9" s="148" t="s">
        <v>376</v>
      </c>
      <c r="B9" s="13" t="s">
        <v>374</v>
      </c>
      <c r="C9" s="13" t="s">
        <v>391</v>
      </c>
      <c r="D9" s="13" t="s">
        <v>392</v>
      </c>
      <c r="E9" s="13" t="s">
        <v>399</v>
      </c>
      <c r="F9" s="13" t="s">
        <v>400</v>
      </c>
      <c r="G9" s="13" t="s">
        <v>395</v>
      </c>
      <c r="H9" s="13" t="s">
        <v>401</v>
      </c>
      <c r="I9" s="13" t="s">
        <v>402</v>
      </c>
      <c r="J9" s="13" t="s">
        <v>397</v>
      </c>
      <c r="K9" s="13" t="s">
        <v>403</v>
      </c>
    </row>
    <row r="10" ht="19.5" customHeight="1" spans="1:11">
      <c r="A10" s="148" t="s">
        <v>376</v>
      </c>
      <c r="B10" s="13" t="s">
        <v>374</v>
      </c>
      <c r="C10" s="13" t="s">
        <v>391</v>
      </c>
      <c r="D10" s="13" t="s">
        <v>392</v>
      </c>
      <c r="E10" s="13" t="s">
        <v>404</v>
      </c>
      <c r="F10" s="13" t="s">
        <v>405</v>
      </c>
      <c r="G10" s="13" t="s">
        <v>406</v>
      </c>
      <c r="H10" s="13" t="s">
        <v>401</v>
      </c>
      <c r="I10" s="13" t="s">
        <v>402</v>
      </c>
      <c r="J10" s="13" t="s">
        <v>397</v>
      </c>
      <c r="K10" s="13" t="s">
        <v>407</v>
      </c>
    </row>
    <row r="11" ht="19.5" customHeight="1" spans="1:11">
      <c r="A11" s="148" t="s">
        <v>376</v>
      </c>
      <c r="B11" s="13" t="s">
        <v>374</v>
      </c>
      <c r="C11" s="13" t="s">
        <v>391</v>
      </c>
      <c r="D11" s="13" t="s">
        <v>408</v>
      </c>
      <c r="E11" s="13" t="s">
        <v>409</v>
      </c>
      <c r="F11" s="13" t="s">
        <v>410</v>
      </c>
      <c r="G11" s="13" t="s">
        <v>395</v>
      </c>
      <c r="H11" s="13" t="s">
        <v>411</v>
      </c>
      <c r="I11" s="13" t="s">
        <v>412</v>
      </c>
      <c r="J11" s="13" t="s">
        <v>397</v>
      </c>
      <c r="K11" s="13" t="s">
        <v>413</v>
      </c>
    </row>
    <row r="12" ht="19.5" customHeight="1" spans="1:11">
      <c r="A12" s="148" t="s">
        <v>376</v>
      </c>
      <c r="B12" s="13" t="s">
        <v>374</v>
      </c>
      <c r="C12" s="13" t="s">
        <v>391</v>
      </c>
      <c r="D12" s="13" t="s">
        <v>408</v>
      </c>
      <c r="E12" s="13" t="s">
        <v>414</v>
      </c>
      <c r="F12" s="13" t="s">
        <v>415</v>
      </c>
      <c r="G12" s="13" t="s">
        <v>395</v>
      </c>
      <c r="H12" s="13" t="s">
        <v>401</v>
      </c>
      <c r="I12" s="13" t="s">
        <v>402</v>
      </c>
      <c r="J12" s="13" t="s">
        <v>397</v>
      </c>
      <c r="K12" s="13" t="s">
        <v>416</v>
      </c>
    </row>
    <row r="13" ht="19.5" customHeight="1" spans="1:11">
      <c r="A13" s="148" t="s">
        <v>376</v>
      </c>
      <c r="B13" s="13" t="s">
        <v>374</v>
      </c>
      <c r="C13" s="13" t="s">
        <v>391</v>
      </c>
      <c r="D13" s="13" t="s">
        <v>417</v>
      </c>
      <c r="E13" s="13" t="s">
        <v>418</v>
      </c>
      <c r="F13" s="13" t="s">
        <v>419</v>
      </c>
      <c r="G13" s="13" t="s">
        <v>395</v>
      </c>
      <c r="H13" s="13" t="s">
        <v>420</v>
      </c>
      <c r="I13" s="13" t="s">
        <v>402</v>
      </c>
      <c r="J13" s="13" t="s">
        <v>397</v>
      </c>
      <c r="K13" s="13" t="s">
        <v>421</v>
      </c>
    </row>
  </sheetData>
  <mergeCells count="4">
    <mergeCell ref="B2:K2"/>
    <mergeCell ref="A8:A13"/>
    <mergeCell ref="B8:B13"/>
    <mergeCell ref="C8:C13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D27" sqref="D27"/>
    </sheetView>
  </sheetViews>
  <sheetFormatPr defaultColWidth="9.125" defaultRowHeight="12" customHeight="1" outlineLevelRow="7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72" t="s">
        <v>422</v>
      </c>
    </row>
    <row r="2" ht="28.5" customHeight="1" spans="2:11">
      <c r="B2" s="134" t="s">
        <v>423</v>
      </c>
      <c r="C2" s="20"/>
      <c r="D2" s="20"/>
      <c r="E2" s="20"/>
      <c r="F2" s="20"/>
      <c r="G2" s="82"/>
      <c r="H2" s="20"/>
      <c r="I2" s="82"/>
      <c r="J2" s="82"/>
      <c r="K2" s="20"/>
    </row>
    <row r="3" ht="17.25" customHeight="1" spans="1:2">
      <c r="A3" t="s">
        <v>89</v>
      </c>
      <c r="B3" s="135"/>
    </row>
    <row r="4" ht="44.25" customHeight="1" spans="1:11">
      <c r="A4" s="136" t="s">
        <v>314</v>
      </c>
      <c r="B4" s="46" t="s">
        <v>381</v>
      </c>
      <c r="C4" s="46" t="s">
        <v>382</v>
      </c>
      <c r="D4" s="46" t="s">
        <v>383</v>
      </c>
      <c r="E4" s="46" t="s">
        <v>384</v>
      </c>
      <c r="F4" s="46" t="s">
        <v>385</v>
      </c>
      <c r="G4" s="54" t="s">
        <v>386</v>
      </c>
      <c r="H4" s="46" t="s">
        <v>387</v>
      </c>
      <c r="I4" s="54" t="s">
        <v>388</v>
      </c>
      <c r="J4" s="54" t="s">
        <v>389</v>
      </c>
      <c r="K4" s="46" t="s">
        <v>390</v>
      </c>
    </row>
    <row r="5" ht="14.25" customHeight="1" spans="1:11">
      <c r="A5" s="137">
        <v>1</v>
      </c>
      <c r="B5" s="138">
        <v>2</v>
      </c>
      <c r="C5" s="139">
        <v>3</v>
      </c>
      <c r="D5" s="140">
        <v>4</v>
      </c>
      <c r="E5" s="140">
        <v>5</v>
      </c>
      <c r="F5" s="140">
        <v>6</v>
      </c>
      <c r="G5" s="140">
        <v>7</v>
      </c>
      <c r="H5" s="139">
        <v>8</v>
      </c>
      <c r="I5" s="140">
        <v>8</v>
      </c>
      <c r="J5" s="139">
        <v>10</v>
      </c>
      <c r="K5" s="139">
        <v>11</v>
      </c>
    </row>
    <row r="6" ht="42" customHeight="1" spans="1:11">
      <c r="A6" s="14"/>
      <c r="B6" s="13"/>
      <c r="C6" s="141"/>
      <c r="D6" s="141"/>
      <c r="E6" s="141"/>
      <c r="F6" s="142"/>
      <c r="G6" s="143"/>
      <c r="H6" s="142"/>
      <c r="I6" s="143"/>
      <c r="J6" s="143"/>
      <c r="K6" s="142"/>
    </row>
    <row r="7" ht="51.75" customHeight="1" spans="1:11">
      <c r="A7" s="137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424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3" sqref="C23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12">
        <v>1</v>
      </c>
      <c r="B1" s="113">
        <v>0</v>
      </c>
      <c r="C1" s="112">
        <v>1</v>
      </c>
      <c r="D1" s="128"/>
      <c r="E1" s="128"/>
      <c r="F1" s="111" t="s">
        <v>425</v>
      </c>
    </row>
    <row r="2" ht="26.25" customHeight="1" spans="1:6">
      <c r="A2" s="116" t="s">
        <v>426</v>
      </c>
      <c r="B2" s="116" t="s">
        <v>426</v>
      </c>
      <c r="C2" s="117"/>
      <c r="D2" s="129"/>
      <c r="E2" s="129"/>
      <c r="F2" s="129"/>
    </row>
    <row r="3" ht="13.5" customHeight="1" spans="1:6">
      <c r="A3" s="4" t="str">
        <f>"单位名称："&amp;"罗平县搬迁安置办公室"</f>
        <v>单位名称：罗平县搬迁安置办公室</v>
      </c>
      <c r="B3" s="4" t="s">
        <v>427</v>
      </c>
      <c r="C3" s="112"/>
      <c r="D3" s="128"/>
      <c r="E3" s="128"/>
      <c r="F3" s="305" t="s">
        <v>2</v>
      </c>
    </row>
    <row r="4" ht="19.5" customHeight="1" spans="1:6">
      <c r="A4" s="70" t="s">
        <v>428</v>
      </c>
      <c r="B4" s="130" t="s">
        <v>47</v>
      </c>
      <c r="C4" s="70" t="s">
        <v>48</v>
      </c>
      <c r="D4" s="10" t="s">
        <v>429</v>
      </c>
      <c r="E4" s="10"/>
      <c r="F4" s="10"/>
    </row>
    <row r="5" ht="18.75" customHeight="1" spans="1:6">
      <c r="A5" s="70"/>
      <c r="B5" s="131"/>
      <c r="C5" s="70"/>
      <c r="D5" s="10" t="s">
        <v>29</v>
      </c>
      <c r="E5" s="10" t="s">
        <v>49</v>
      </c>
      <c r="F5" s="10" t="s">
        <v>50</v>
      </c>
    </row>
    <row r="6" ht="23.25" customHeight="1" spans="1:6">
      <c r="A6" s="54">
        <v>1</v>
      </c>
      <c r="B6" s="124" t="s">
        <v>122</v>
      </c>
      <c r="C6" s="54">
        <v>3</v>
      </c>
      <c r="D6" s="69">
        <v>4</v>
      </c>
      <c r="E6" s="69">
        <v>5</v>
      </c>
      <c r="F6" s="69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2" t="s">
        <v>88</v>
      </c>
      <c r="B9" s="132" t="s">
        <v>88</v>
      </c>
      <c r="C9" s="133" t="s">
        <v>88</v>
      </c>
      <c r="D9" s="15"/>
      <c r="E9" s="15"/>
      <c r="F9" s="15"/>
    </row>
    <row r="10" customHeight="1" spans="1:1">
      <c r="A10" t="s">
        <v>430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9" sqref="C19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12">
        <v>1</v>
      </c>
      <c r="B1" s="113">
        <v>0</v>
      </c>
      <c r="C1" s="112">
        <v>1</v>
      </c>
      <c r="D1" s="114"/>
      <c r="E1" s="114"/>
      <c r="F1" s="115" t="s">
        <v>425</v>
      </c>
    </row>
    <row r="2" ht="26.25" customHeight="1" spans="1:6">
      <c r="A2" s="116" t="s">
        <v>431</v>
      </c>
      <c r="B2" s="116" t="s">
        <v>426</v>
      </c>
      <c r="C2" s="117"/>
      <c r="D2" s="118"/>
      <c r="E2" s="118"/>
      <c r="F2" s="118"/>
    </row>
    <row r="3" ht="13.5" customHeight="1" spans="1:6">
      <c r="A3" s="4" t="str">
        <f>"单位名称："&amp;"罗平县搬迁安置办公室"</f>
        <v>单位名称：罗平县搬迁安置办公室</v>
      </c>
      <c r="B3" s="119" t="s">
        <v>427</v>
      </c>
      <c r="C3" s="112"/>
      <c r="D3" s="114"/>
      <c r="E3" s="114"/>
      <c r="F3" s="305" t="s">
        <v>2</v>
      </c>
    </row>
    <row r="4" ht="19.5" customHeight="1" spans="1:6">
      <c r="A4" s="120" t="s">
        <v>428</v>
      </c>
      <c r="B4" s="121" t="s">
        <v>47</v>
      </c>
      <c r="C4" s="120" t="s">
        <v>48</v>
      </c>
      <c r="D4" s="37" t="s">
        <v>432</v>
      </c>
      <c r="E4" s="38"/>
      <c r="F4" s="39"/>
    </row>
    <row r="5" ht="18.75" customHeight="1" spans="1:6">
      <c r="A5" s="122"/>
      <c r="B5" s="123"/>
      <c r="C5" s="122"/>
      <c r="D5" s="25" t="s">
        <v>29</v>
      </c>
      <c r="E5" s="37" t="s">
        <v>49</v>
      </c>
      <c r="F5" s="25" t="s">
        <v>50</v>
      </c>
    </row>
    <row r="6" ht="18.75" customHeight="1" spans="1:6">
      <c r="A6" s="54">
        <v>1</v>
      </c>
      <c r="B6" s="124" t="s">
        <v>122</v>
      </c>
      <c r="C6" s="54">
        <v>3</v>
      </c>
      <c r="D6" s="69">
        <v>4</v>
      </c>
      <c r="E6" s="69">
        <v>5</v>
      </c>
      <c r="F6" s="69">
        <v>6</v>
      </c>
    </row>
    <row r="7" ht="21" customHeight="1" spans="1:6">
      <c r="A7" s="13"/>
      <c r="B7" s="125"/>
      <c r="C7" s="125"/>
      <c r="D7" s="15"/>
      <c r="E7" s="15"/>
      <c r="F7" s="15"/>
    </row>
    <row r="8" ht="21" customHeight="1" spans="1:6">
      <c r="A8" s="125"/>
      <c r="B8" s="13"/>
      <c r="C8" s="13"/>
      <c r="D8" s="15"/>
      <c r="E8" s="15"/>
      <c r="F8" s="15"/>
    </row>
    <row r="9" ht="18.75" customHeight="1" spans="1:6">
      <c r="A9" s="126" t="s">
        <v>88</v>
      </c>
      <c r="B9" s="126" t="s">
        <v>88</v>
      </c>
      <c r="C9" s="127" t="s">
        <v>88</v>
      </c>
      <c r="D9" s="15"/>
      <c r="E9" s="15"/>
      <c r="F9" s="15"/>
    </row>
    <row r="10" customHeight="1" spans="1:1">
      <c r="A10" t="s">
        <v>433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8"/>
  <sheetViews>
    <sheetView showZeros="0" workbookViewId="0">
      <selection activeCell="F18" sqref="F18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72"/>
      <c r="P1" s="72"/>
      <c r="Q1" s="40" t="s">
        <v>434</v>
      </c>
    </row>
    <row r="2" ht="27.75" customHeight="1" spans="1:17">
      <c r="A2" s="41" t="s">
        <v>435</v>
      </c>
      <c r="B2" s="20"/>
      <c r="C2" s="20"/>
      <c r="D2" s="20"/>
      <c r="E2" s="20"/>
      <c r="F2" s="20"/>
      <c r="G2" s="20"/>
      <c r="H2" s="20"/>
      <c r="I2" s="20"/>
      <c r="J2" s="20"/>
      <c r="K2" s="82"/>
      <c r="L2" s="20"/>
      <c r="M2" s="20"/>
      <c r="N2" s="20"/>
      <c r="O2" s="82"/>
      <c r="P2" s="82"/>
      <c r="Q2" s="20"/>
    </row>
    <row r="3" ht="18.75" customHeight="1" spans="1:17">
      <c r="A3" s="42" t="str">
        <f>"单位名称："&amp;"罗平县搬迁安置办公室"</f>
        <v>单位名称：罗平县搬迁安置办公室</v>
      </c>
      <c r="B3" s="22"/>
      <c r="C3" s="22"/>
      <c r="D3" s="22"/>
      <c r="E3" s="22"/>
      <c r="F3" s="22"/>
      <c r="G3" s="22"/>
      <c r="H3" s="22"/>
      <c r="I3" s="22"/>
      <c r="J3" s="22"/>
      <c r="O3" s="97"/>
      <c r="P3" s="97"/>
      <c r="Q3" s="305" t="s">
        <v>2</v>
      </c>
    </row>
    <row r="4" ht="15.75" customHeight="1" spans="1:17">
      <c r="A4" s="24" t="s">
        <v>436</v>
      </c>
      <c r="B4" s="84" t="s">
        <v>437</v>
      </c>
      <c r="C4" s="84" t="s">
        <v>438</v>
      </c>
      <c r="D4" s="84" t="s">
        <v>439</v>
      </c>
      <c r="E4" s="84" t="s">
        <v>440</v>
      </c>
      <c r="F4" s="84" t="s">
        <v>441</v>
      </c>
      <c r="G4" s="44" t="s">
        <v>320</v>
      </c>
      <c r="H4" s="44"/>
      <c r="I4" s="44"/>
      <c r="J4" s="44"/>
      <c r="K4" s="98"/>
      <c r="L4" s="44"/>
      <c r="M4" s="44"/>
      <c r="N4" s="44"/>
      <c r="O4" s="99"/>
      <c r="P4" s="98"/>
      <c r="Q4" s="45"/>
    </row>
    <row r="5" ht="17.25" customHeight="1" spans="1:17">
      <c r="A5" s="27"/>
      <c r="B5" s="86"/>
      <c r="C5" s="86"/>
      <c r="D5" s="86"/>
      <c r="E5" s="86"/>
      <c r="F5" s="86"/>
      <c r="G5" s="86" t="s">
        <v>29</v>
      </c>
      <c r="H5" s="86" t="s">
        <v>32</v>
      </c>
      <c r="I5" s="86" t="s">
        <v>442</v>
      </c>
      <c r="J5" s="86" t="s">
        <v>443</v>
      </c>
      <c r="K5" s="87" t="s">
        <v>444</v>
      </c>
      <c r="L5" s="100" t="s">
        <v>36</v>
      </c>
      <c r="M5" s="100"/>
      <c r="N5" s="100"/>
      <c r="O5" s="101"/>
      <c r="P5" s="106"/>
      <c r="Q5" s="88"/>
    </row>
    <row r="6" ht="54" customHeight="1" spans="1:17">
      <c r="A6" s="30"/>
      <c r="B6" s="88"/>
      <c r="C6" s="88"/>
      <c r="D6" s="88"/>
      <c r="E6" s="88"/>
      <c r="F6" s="88"/>
      <c r="G6" s="88"/>
      <c r="H6" s="88" t="s">
        <v>31</v>
      </c>
      <c r="I6" s="88"/>
      <c r="J6" s="88"/>
      <c r="K6" s="89"/>
      <c r="L6" s="88" t="s">
        <v>31</v>
      </c>
      <c r="M6" s="88" t="s">
        <v>37</v>
      </c>
      <c r="N6" s="88" t="s">
        <v>329</v>
      </c>
      <c r="O6" s="55" t="s">
        <v>39</v>
      </c>
      <c r="P6" s="89" t="s">
        <v>40</v>
      </c>
      <c r="Q6" s="88" t="s">
        <v>41</v>
      </c>
    </row>
    <row r="7" ht="15" customHeight="1" spans="1:17">
      <c r="A7" s="31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21" customHeight="1" spans="1:17">
      <c r="A8" s="13" t="s">
        <v>43</v>
      </c>
      <c r="B8" s="90"/>
      <c r="C8" s="90"/>
      <c r="D8" s="90"/>
      <c r="E8" s="109"/>
      <c r="F8" s="15">
        <v>18</v>
      </c>
      <c r="G8" s="15">
        <v>3</v>
      </c>
      <c r="H8" s="15">
        <v>3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10" t="s">
        <v>43</v>
      </c>
      <c r="B9" s="13"/>
      <c r="C9" s="13"/>
      <c r="D9" s="13"/>
      <c r="E9" s="13"/>
      <c r="F9" s="15">
        <v>18</v>
      </c>
      <c r="G9" s="15">
        <v>3</v>
      </c>
      <c r="H9" s="15">
        <v>3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365</v>
      </c>
      <c r="B10" s="13" t="s">
        <v>445</v>
      </c>
      <c r="C10" s="13" t="s">
        <v>446</v>
      </c>
      <c r="D10" s="13" t="s">
        <v>396</v>
      </c>
      <c r="E10" s="13" t="s">
        <v>126</v>
      </c>
      <c r="F10" s="15">
        <v>1.07</v>
      </c>
      <c r="G10" s="15">
        <v>1.07</v>
      </c>
      <c r="H10" s="15">
        <v>1.07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365</v>
      </c>
      <c r="B11" s="13" t="s">
        <v>447</v>
      </c>
      <c r="C11" s="13" t="s">
        <v>448</v>
      </c>
      <c r="D11" s="13" t="s">
        <v>396</v>
      </c>
      <c r="E11" s="13" t="s">
        <v>126</v>
      </c>
      <c r="F11" s="15">
        <v>1.5</v>
      </c>
      <c r="G11" s="15">
        <v>1.5</v>
      </c>
      <c r="H11" s="15">
        <v>1.5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365</v>
      </c>
      <c r="B12" s="13" t="s">
        <v>449</v>
      </c>
      <c r="C12" s="13" t="s">
        <v>450</v>
      </c>
      <c r="D12" s="13" t="s">
        <v>451</v>
      </c>
      <c r="E12" s="13" t="s">
        <v>121</v>
      </c>
      <c r="F12" s="15">
        <v>0.43</v>
      </c>
      <c r="G12" s="15">
        <v>0.43</v>
      </c>
      <c r="H12" s="15">
        <v>0.43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374</v>
      </c>
      <c r="B13" s="13" t="s">
        <v>452</v>
      </c>
      <c r="C13" s="13" t="s">
        <v>446</v>
      </c>
      <c r="D13" s="13" t="s">
        <v>396</v>
      </c>
      <c r="E13" s="13" t="s">
        <v>134</v>
      </c>
      <c r="F13" s="15">
        <v>2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ht="25.5" customHeight="1" spans="1:17">
      <c r="A14" s="13" t="s">
        <v>374</v>
      </c>
      <c r="B14" s="13" t="s">
        <v>453</v>
      </c>
      <c r="C14" s="13" t="s">
        <v>448</v>
      </c>
      <c r="D14" s="13" t="s">
        <v>396</v>
      </c>
      <c r="E14" s="13" t="s">
        <v>126</v>
      </c>
      <c r="F14" s="15">
        <v>3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ht="25.5" customHeight="1" spans="1:17">
      <c r="A15" s="13" t="s">
        <v>374</v>
      </c>
      <c r="B15" s="13" t="s">
        <v>454</v>
      </c>
      <c r="C15" s="13" t="s">
        <v>455</v>
      </c>
      <c r="D15" s="13" t="s">
        <v>456</v>
      </c>
      <c r="E15" s="13" t="s">
        <v>457</v>
      </c>
      <c r="F15" s="15">
        <v>1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ht="25.5" customHeight="1" spans="1:17">
      <c r="A16" s="13" t="s">
        <v>374</v>
      </c>
      <c r="B16" s="13" t="s">
        <v>458</v>
      </c>
      <c r="C16" s="13" t="s">
        <v>459</v>
      </c>
      <c r="D16" s="13" t="s">
        <v>460</v>
      </c>
      <c r="E16" s="13" t="s">
        <v>121</v>
      </c>
      <c r="F16" s="15">
        <v>3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ht="25.5" customHeight="1" spans="1:17">
      <c r="A17" s="13" t="s">
        <v>374</v>
      </c>
      <c r="B17" s="13" t="s">
        <v>461</v>
      </c>
      <c r="C17" s="13" t="s">
        <v>462</v>
      </c>
      <c r="D17" s="13" t="s">
        <v>460</v>
      </c>
      <c r="E17" s="13" t="s">
        <v>121</v>
      </c>
      <c r="F17" s="15">
        <v>6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ht="21" customHeight="1" spans="1:17">
      <c r="A18" s="92" t="s">
        <v>88</v>
      </c>
      <c r="B18" s="93"/>
      <c r="C18" s="93"/>
      <c r="D18" s="93"/>
      <c r="E18" s="109"/>
      <c r="F18" s="15">
        <v>18</v>
      </c>
      <c r="G18" s="15">
        <v>3</v>
      </c>
      <c r="H18" s="15">
        <v>3</v>
      </c>
      <c r="I18" s="15"/>
      <c r="J18" s="15"/>
      <c r="K18" s="15"/>
      <c r="L18" s="15"/>
      <c r="M18" s="15"/>
      <c r="N18" s="15"/>
      <c r="O18" s="15"/>
      <c r="P18" s="15"/>
      <c r="Q18" s="15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D30" sqref="D30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79"/>
      <c r="B1" s="79"/>
      <c r="C1" s="79"/>
      <c r="D1" s="80"/>
      <c r="E1" s="80"/>
      <c r="F1" s="80"/>
      <c r="G1" s="80"/>
      <c r="H1" s="79"/>
      <c r="I1" s="79"/>
      <c r="J1" s="79"/>
      <c r="K1" s="79"/>
      <c r="L1" s="95"/>
      <c r="M1" s="79"/>
      <c r="N1" s="79"/>
      <c r="O1" s="79"/>
      <c r="P1" s="72"/>
      <c r="Q1" s="102"/>
      <c r="R1" s="103" t="s">
        <v>463</v>
      </c>
    </row>
    <row r="2" ht="27.75" customHeight="1" spans="1:18">
      <c r="A2" s="41" t="s">
        <v>464</v>
      </c>
      <c r="B2" s="81"/>
      <c r="C2" s="81"/>
      <c r="D2" s="82"/>
      <c r="E2" s="82"/>
      <c r="F2" s="82"/>
      <c r="G2" s="82"/>
      <c r="H2" s="81"/>
      <c r="I2" s="81"/>
      <c r="J2" s="81"/>
      <c r="K2" s="81"/>
      <c r="L2" s="96"/>
      <c r="M2" s="81"/>
      <c r="N2" s="81"/>
      <c r="O2" s="81"/>
      <c r="P2" s="82"/>
      <c r="Q2" s="96"/>
      <c r="R2" s="81"/>
    </row>
    <row r="3" ht="18.75" customHeight="1" spans="1:18">
      <c r="A3" s="83" t="str">
        <f>"单位名称："&amp;"罗平县搬迁安置办公室"</f>
        <v>单位名称：罗平县搬迁安置办公室</v>
      </c>
      <c r="B3" s="62"/>
      <c r="C3" s="62"/>
      <c r="D3" s="64"/>
      <c r="E3" s="64"/>
      <c r="F3" s="64"/>
      <c r="G3" s="64"/>
      <c r="H3" s="62"/>
      <c r="I3" s="62"/>
      <c r="J3" s="62"/>
      <c r="K3" s="62"/>
      <c r="L3" s="95"/>
      <c r="M3" s="79"/>
      <c r="N3" s="79"/>
      <c r="O3" s="79"/>
      <c r="P3" s="97"/>
      <c r="Q3" s="104"/>
      <c r="R3" s="308" t="s">
        <v>2</v>
      </c>
    </row>
    <row r="4" ht="15.75" customHeight="1" spans="1:18">
      <c r="A4" s="24" t="s">
        <v>436</v>
      </c>
      <c r="B4" s="84" t="s">
        <v>465</v>
      </c>
      <c r="C4" s="84" t="s">
        <v>466</v>
      </c>
      <c r="D4" s="85" t="s">
        <v>467</v>
      </c>
      <c r="E4" s="85" t="s">
        <v>468</v>
      </c>
      <c r="F4" s="85" t="s">
        <v>469</v>
      </c>
      <c r="G4" s="85" t="s">
        <v>470</v>
      </c>
      <c r="H4" s="44" t="s">
        <v>320</v>
      </c>
      <c r="I4" s="44"/>
      <c r="J4" s="44"/>
      <c r="K4" s="44"/>
      <c r="L4" s="98"/>
      <c r="M4" s="44"/>
      <c r="N4" s="44"/>
      <c r="O4" s="44"/>
      <c r="P4" s="99"/>
      <c r="Q4" s="98"/>
      <c r="R4" s="45"/>
    </row>
    <row r="5" ht="17.25" customHeight="1" spans="1:18">
      <c r="A5" s="27"/>
      <c r="B5" s="86"/>
      <c r="C5" s="86"/>
      <c r="D5" s="87"/>
      <c r="E5" s="87"/>
      <c r="F5" s="87"/>
      <c r="G5" s="87"/>
      <c r="H5" s="86" t="s">
        <v>29</v>
      </c>
      <c r="I5" s="86" t="s">
        <v>32</v>
      </c>
      <c r="J5" s="86" t="s">
        <v>442</v>
      </c>
      <c r="K5" s="86" t="s">
        <v>443</v>
      </c>
      <c r="L5" s="87" t="s">
        <v>444</v>
      </c>
      <c r="M5" s="100" t="s">
        <v>471</v>
      </c>
      <c r="N5" s="100"/>
      <c r="O5" s="100"/>
      <c r="P5" s="101"/>
      <c r="Q5" s="106"/>
      <c r="R5" s="88"/>
    </row>
    <row r="6" ht="54" customHeight="1" spans="1:18">
      <c r="A6" s="30"/>
      <c r="B6" s="88"/>
      <c r="C6" s="88"/>
      <c r="D6" s="89"/>
      <c r="E6" s="89"/>
      <c r="F6" s="89"/>
      <c r="G6" s="89"/>
      <c r="H6" s="88"/>
      <c r="I6" s="88" t="s">
        <v>31</v>
      </c>
      <c r="J6" s="88"/>
      <c r="K6" s="88"/>
      <c r="L6" s="89"/>
      <c r="M6" s="88" t="s">
        <v>31</v>
      </c>
      <c r="N6" s="88" t="s">
        <v>37</v>
      </c>
      <c r="O6" s="88" t="s">
        <v>329</v>
      </c>
      <c r="P6" s="55" t="s">
        <v>39</v>
      </c>
      <c r="Q6" s="89" t="s">
        <v>40</v>
      </c>
      <c r="R6" s="88" t="s">
        <v>41</v>
      </c>
    </row>
    <row r="7" ht="15" customHeight="1" spans="1:18">
      <c r="A7" s="30">
        <v>1</v>
      </c>
      <c r="B7" s="88">
        <v>2</v>
      </c>
      <c r="C7" s="88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  <c r="R7" s="89">
        <v>18</v>
      </c>
    </row>
    <row r="8" ht="21" customHeight="1" spans="1:18">
      <c r="A8" s="13"/>
      <c r="B8" s="90"/>
      <c r="C8" s="90"/>
      <c r="D8" s="91"/>
      <c r="E8" s="91"/>
      <c r="F8" s="91"/>
      <c r="G8" s="91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2" t="s">
        <v>472</v>
      </c>
      <c r="B10" s="93"/>
      <c r="C10" s="94"/>
      <c r="D10" s="91"/>
      <c r="E10" s="91"/>
      <c r="F10" s="91"/>
      <c r="G10" s="91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473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E20" sqref="E20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4" width="10.25" customWidth="1"/>
  </cols>
  <sheetData>
    <row r="1" ht="13.5" customHeight="1" spans="4:14">
      <c r="D1" s="57"/>
      <c r="F1" s="58"/>
      <c r="N1" s="72" t="s">
        <v>474</v>
      </c>
    </row>
    <row r="2" ht="35.25" customHeight="1" spans="1:14">
      <c r="A2" s="59" t="s">
        <v>475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4" customHeight="1" spans="1:16">
      <c r="A3" s="61" t="str">
        <f>"单位名称："&amp;"罗平县搬迁安置办公室"</f>
        <v>单位名称：罗平县搬迁安置办公室</v>
      </c>
      <c r="B3" s="62"/>
      <c r="C3" s="62"/>
      <c r="D3" s="63"/>
      <c r="E3" s="62"/>
      <c r="F3" s="64"/>
      <c r="G3" s="62"/>
      <c r="H3" s="62"/>
      <c r="I3" s="62"/>
      <c r="J3" s="62"/>
      <c r="K3" s="22"/>
      <c r="L3" s="22"/>
      <c r="P3" s="309" t="s">
        <v>2</v>
      </c>
    </row>
    <row r="4" ht="19.5" customHeight="1" spans="1:17">
      <c r="A4" s="10" t="s">
        <v>476</v>
      </c>
      <c r="B4" s="10" t="s">
        <v>320</v>
      </c>
      <c r="C4" s="10"/>
      <c r="D4" s="65"/>
      <c r="E4" s="66" t="s">
        <v>477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ht="40.5" customHeight="1" spans="1:17">
      <c r="A5" s="10"/>
      <c r="B5" s="10" t="s">
        <v>29</v>
      </c>
      <c r="C5" s="9" t="s">
        <v>32</v>
      </c>
      <c r="D5" s="67" t="s">
        <v>478</v>
      </c>
      <c r="E5" s="68" t="s">
        <v>479</v>
      </c>
      <c r="F5" s="68" t="s">
        <v>480</v>
      </c>
      <c r="G5" s="68" t="s">
        <v>481</v>
      </c>
      <c r="H5" s="68" t="s">
        <v>482</v>
      </c>
      <c r="I5" s="68" t="s">
        <v>483</v>
      </c>
      <c r="J5" s="68" t="s">
        <v>484</v>
      </c>
      <c r="K5" s="68" t="s">
        <v>485</v>
      </c>
      <c r="L5" s="68" t="s">
        <v>486</v>
      </c>
      <c r="M5" s="68" t="s">
        <v>487</v>
      </c>
      <c r="N5" s="68" t="s">
        <v>488</v>
      </c>
      <c r="O5" s="68" t="s">
        <v>489</v>
      </c>
      <c r="P5" s="68" t="s">
        <v>490</v>
      </c>
      <c r="Q5" s="68" t="s">
        <v>491</v>
      </c>
    </row>
    <row r="6" ht="19.5" customHeight="1" spans="1:17">
      <c r="A6" s="69">
        <v>1</v>
      </c>
      <c r="B6" s="69">
        <v>2</v>
      </c>
      <c r="C6" s="69">
        <v>3</v>
      </c>
      <c r="D6" s="10">
        <v>4</v>
      </c>
      <c r="E6" s="54">
        <v>5</v>
      </c>
      <c r="F6" s="69">
        <v>6</v>
      </c>
      <c r="G6" s="54">
        <v>7</v>
      </c>
      <c r="H6" s="70">
        <v>8</v>
      </c>
      <c r="I6" s="54">
        <v>9</v>
      </c>
      <c r="J6" s="54">
        <v>10</v>
      </c>
      <c r="K6" s="54">
        <v>11</v>
      </c>
      <c r="L6" s="70">
        <v>12</v>
      </c>
      <c r="M6" s="74">
        <v>13</v>
      </c>
      <c r="N6" s="75">
        <v>14</v>
      </c>
      <c r="O6" s="74">
        <v>15</v>
      </c>
      <c r="P6" s="76">
        <v>16</v>
      </c>
      <c r="Q6" s="74">
        <v>17</v>
      </c>
    </row>
    <row r="7" ht="18.75" customHeight="1" spans="1:17">
      <c r="A7" s="71"/>
      <c r="B7" s="15"/>
      <c r="C7" s="15"/>
      <c r="D7" s="15"/>
      <c r="E7" s="15"/>
      <c r="F7" s="15"/>
      <c r="G7" s="15"/>
      <c r="H7" s="15"/>
      <c r="I7" s="15"/>
      <c r="J7" s="15"/>
      <c r="K7" s="15"/>
      <c r="L7" s="47"/>
      <c r="M7" s="77"/>
      <c r="N7" s="77"/>
      <c r="O7" s="78"/>
      <c r="P7" s="78"/>
      <c r="Q7" s="78"/>
    </row>
    <row r="8" ht="18.75" customHeight="1" spans="1:17">
      <c r="A8" s="71"/>
      <c r="B8" s="15"/>
      <c r="C8" s="15"/>
      <c r="D8" s="15"/>
      <c r="E8" s="15"/>
      <c r="F8" s="15"/>
      <c r="G8" s="15"/>
      <c r="H8" s="15"/>
      <c r="I8" s="15"/>
      <c r="J8" s="15"/>
      <c r="K8" s="15"/>
      <c r="L8" s="47"/>
      <c r="M8" s="77"/>
      <c r="N8" s="77"/>
      <c r="O8" s="78"/>
      <c r="P8" s="78"/>
      <c r="Q8" s="78"/>
    </row>
    <row r="9" customHeight="1" spans="1:1">
      <c r="A9" t="s">
        <v>492</v>
      </c>
    </row>
  </sheetData>
  <mergeCells count="6">
    <mergeCell ref="A2:N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9" sqref="C19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56" t="s">
        <v>493</v>
      </c>
    </row>
    <row r="2" ht="28.5" customHeight="1" spans="1:10">
      <c r="A2" s="52" t="s">
        <v>494</v>
      </c>
      <c r="B2" s="3"/>
      <c r="C2" s="3"/>
      <c r="D2" s="3"/>
      <c r="E2" s="3"/>
      <c r="F2" s="53"/>
      <c r="G2" s="3"/>
      <c r="H2" s="53"/>
      <c r="I2" s="53"/>
      <c r="J2" s="3"/>
    </row>
    <row r="3" ht="17.25" customHeight="1" spans="1:1">
      <c r="A3" s="4" t="str">
        <f>"单位名称："&amp;"罗平县搬迁安置办公室"</f>
        <v>单位名称：罗平县搬迁安置办公室</v>
      </c>
    </row>
    <row r="4" ht="44.25" customHeight="1" spans="1:10">
      <c r="A4" s="46" t="s">
        <v>381</v>
      </c>
      <c r="B4" s="46" t="s">
        <v>382</v>
      </c>
      <c r="C4" s="46" t="s">
        <v>383</v>
      </c>
      <c r="D4" s="46" t="s">
        <v>384</v>
      </c>
      <c r="E4" s="46" t="s">
        <v>385</v>
      </c>
      <c r="F4" s="54" t="s">
        <v>386</v>
      </c>
      <c r="G4" s="46" t="s">
        <v>387</v>
      </c>
      <c r="H4" s="54" t="s">
        <v>388</v>
      </c>
      <c r="I4" s="54" t="s">
        <v>389</v>
      </c>
      <c r="J4" s="46" t="s">
        <v>390</v>
      </c>
    </row>
    <row r="5" ht="14.25" customHeight="1" spans="1:10">
      <c r="A5" s="46">
        <v>1</v>
      </c>
      <c r="B5" s="54">
        <v>2</v>
      </c>
      <c r="C5" s="55">
        <v>3</v>
      </c>
      <c r="D5" s="55">
        <v>4</v>
      </c>
      <c r="E5" s="55">
        <v>5</v>
      </c>
      <c r="F5" s="55">
        <v>6</v>
      </c>
      <c r="G5" s="54">
        <v>7</v>
      </c>
      <c r="H5" s="55">
        <v>8</v>
      </c>
      <c r="I5" s="54">
        <v>9</v>
      </c>
      <c r="J5" s="54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492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M28" sqref="M28"/>
    </sheetView>
  </sheetViews>
  <sheetFormatPr defaultColWidth="9.125" defaultRowHeight="12" customHeight="1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0" t="s">
        <v>495</v>
      </c>
    </row>
    <row r="2" ht="28.5" customHeight="1" spans="1:8">
      <c r="A2" s="41" t="s">
        <v>496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"单位名称："&amp;"罗平县搬迁安置办公室"</f>
        <v>单位名称：罗平县搬迁安置办公室</v>
      </c>
      <c r="B3" s="21"/>
    </row>
    <row r="4" ht="18" customHeight="1" spans="1:8">
      <c r="A4" s="24" t="s">
        <v>428</v>
      </c>
      <c r="B4" s="24" t="s">
        <v>497</v>
      </c>
      <c r="C4" s="24" t="s">
        <v>498</v>
      </c>
      <c r="D4" s="24" t="s">
        <v>499</v>
      </c>
      <c r="E4" s="24" t="s">
        <v>500</v>
      </c>
      <c r="F4" s="43" t="s">
        <v>501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440</v>
      </c>
      <c r="G5" s="46" t="s">
        <v>502</v>
      </c>
      <c r="H5" s="46" t="s">
        <v>503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25.5" customHeight="1" spans="1:17">
      <c r="A7" s="13" t="s">
        <v>374</v>
      </c>
      <c r="B7" s="13" t="s">
        <v>454</v>
      </c>
      <c r="C7" s="13" t="s">
        <v>455</v>
      </c>
      <c r="D7" s="13" t="s">
        <v>455</v>
      </c>
      <c r="E7" s="13" t="s">
        <v>456</v>
      </c>
      <c r="F7">
        <v>55</v>
      </c>
      <c r="G7" s="15">
        <v>0.018</v>
      </c>
      <c r="H7" s="47">
        <v>1</v>
      </c>
      <c r="I7" s="51"/>
      <c r="J7" s="51"/>
      <c r="K7" s="51"/>
      <c r="L7" s="51"/>
      <c r="M7" s="51"/>
      <c r="N7" s="51"/>
      <c r="O7" s="51"/>
      <c r="P7" s="51"/>
      <c r="Q7" s="51"/>
    </row>
    <row r="8" ht="25.5" customHeight="1" spans="1:17">
      <c r="A8" s="13" t="s">
        <v>374</v>
      </c>
      <c r="B8" s="13" t="s">
        <v>458</v>
      </c>
      <c r="C8" s="13" t="s">
        <v>459</v>
      </c>
      <c r="D8" s="13" t="s">
        <v>459</v>
      </c>
      <c r="E8" s="13" t="s">
        <v>460</v>
      </c>
      <c r="F8">
        <v>1</v>
      </c>
      <c r="G8" s="15">
        <v>3</v>
      </c>
      <c r="H8" s="47">
        <v>3</v>
      </c>
      <c r="I8" s="51"/>
      <c r="J8" s="51"/>
      <c r="K8" s="51"/>
      <c r="L8" s="51"/>
      <c r="M8" s="51"/>
      <c r="N8" s="51"/>
      <c r="O8" s="51"/>
      <c r="P8" s="51"/>
      <c r="Q8" s="51"/>
    </row>
    <row r="9" ht="25.5" customHeight="1" spans="1:17">
      <c r="A9" s="13" t="s">
        <v>374</v>
      </c>
      <c r="B9" s="13" t="s">
        <v>461</v>
      </c>
      <c r="C9" s="13" t="s">
        <v>462</v>
      </c>
      <c r="D9" s="13" t="s">
        <v>462</v>
      </c>
      <c r="E9" s="13" t="s">
        <v>460</v>
      </c>
      <c r="F9">
        <v>1</v>
      </c>
      <c r="G9" s="15">
        <v>6</v>
      </c>
      <c r="H9" s="47">
        <v>6</v>
      </c>
      <c r="I9" s="51"/>
      <c r="J9" s="51"/>
      <c r="K9" s="51"/>
      <c r="L9" s="51"/>
      <c r="M9" s="51"/>
      <c r="N9" s="51"/>
      <c r="O9" s="51"/>
      <c r="P9" s="51"/>
      <c r="Q9" s="51"/>
    </row>
    <row r="10" ht="24" customHeight="1" spans="1:8">
      <c r="A10" s="48" t="s">
        <v>29</v>
      </c>
      <c r="B10" s="49"/>
      <c r="C10" s="49"/>
      <c r="D10" s="49"/>
      <c r="E10" s="49"/>
      <c r="G10" s="15"/>
      <c r="H10" s="50" t="s">
        <v>504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2" sqref="C22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19"/>
      <c r="E1" s="19"/>
      <c r="F1" s="19"/>
      <c r="G1" s="19"/>
      <c r="K1" s="36" t="s">
        <v>505</v>
      </c>
    </row>
    <row r="2" ht="27.75" customHeight="1" spans="1:11">
      <c r="A2" s="20" t="s">
        <v>506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"单位名称："&amp;"罗平县搬迁安置办公室"</f>
        <v>单位名称：罗平县搬迁安置办公室</v>
      </c>
      <c r="B3" s="21"/>
      <c r="C3" s="21"/>
      <c r="D3" s="21"/>
      <c r="E3" s="21"/>
      <c r="F3" s="21"/>
      <c r="G3" s="21"/>
      <c r="H3" s="22"/>
      <c r="I3" s="22"/>
      <c r="J3" s="22"/>
      <c r="K3" s="310" t="s">
        <v>2</v>
      </c>
    </row>
    <row r="4" ht="21.75" customHeight="1" spans="1:11">
      <c r="A4" s="23" t="s">
        <v>369</v>
      </c>
      <c r="B4" s="23" t="s">
        <v>315</v>
      </c>
      <c r="C4" s="23" t="s">
        <v>313</v>
      </c>
      <c r="D4" s="24" t="s">
        <v>316</v>
      </c>
      <c r="E4" s="24" t="s">
        <v>317</v>
      </c>
      <c r="F4" s="24" t="s">
        <v>370</v>
      </c>
      <c r="G4" s="24" t="s">
        <v>371</v>
      </c>
      <c r="H4" s="25" t="s">
        <v>29</v>
      </c>
      <c r="I4" s="37" t="s">
        <v>507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88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508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1" sqref="A1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80"/>
      <c r="O1" s="80"/>
      <c r="P1" s="80"/>
      <c r="Q1" s="80"/>
      <c r="R1" s="80"/>
      <c r="S1" s="104" t="s">
        <v>24</v>
      </c>
      <c r="T1" s="36" t="s">
        <v>24</v>
      </c>
    </row>
    <row r="2" ht="36" customHeight="1" spans="1:20">
      <c r="A2" s="265" t="s">
        <v>25</v>
      </c>
      <c r="B2" s="20"/>
      <c r="C2" s="20"/>
      <c r="D2" s="20"/>
      <c r="E2" s="20"/>
      <c r="F2" s="20"/>
      <c r="G2" s="20"/>
      <c r="H2" s="20"/>
      <c r="I2" s="82"/>
      <c r="J2" s="20"/>
      <c r="K2" s="20"/>
      <c r="L2" s="20"/>
      <c r="M2" s="20"/>
      <c r="N2" s="20"/>
      <c r="O2" s="82"/>
      <c r="P2" s="82"/>
      <c r="Q2" s="82"/>
      <c r="R2" s="82"/>
      <c r="S2" s="20"/>
      <c r="T2" s="82"/>
    </row>
    <row r="3" ht="20.25" customHeight="1" spans="1:20">
      <c r="A3" s="42" t="str">
        <f>"单位名称："&amp;"罗平县搬迁安置办公室"</f>
        <v>单位名称：罗平县搬迁安置办公室</v>
      </c>
      <c r="B3" s="22"/>
      <c r="C3" s="22"/>
      <c r="D3" s="22"/>
      <c r="E3" s="22"/>
      <c r="F3" s="22"/>
      <c r="G3" s="22"/>
      <c r="H3" s="22"/>
      <c r="I3" s="64"/>
      <c r="J3" s="22"/>
      <c r="K3" s="22"/>
      <c r="L3" s="22"/>
      <c r="M3" s="22"/>
      <c r="N3" s="22"/>
      <c r="O3" s="64"/>
      <c r="P3" s="64"/>
      <c r="Q3" s="64"/>
      <c r="R3" s="64"/>
      <c r="S3" s="303" t="s">
        <v>2</v>
      </c>
      <c r="T3" s="287" t="s">
        <v>26</v>
      </c>
    </row>
    <row r="4" ht="18.75" customHeight="1" spans="1:20">
      <c r="A4" s="266" t="s">
        <v>27</v>
      </c>
      <c r="B4" s="267" t="s">
        <v>28</v>
      </c>
      <c r="C4" s="267" t="s">
        <v>29</v>
      </c>
      <c r="D4" s="268" t="s">
        <v>30</v>
      </c>
      <c r="E4" s="269"/>
      <c r="F4" s="269"/>
      <c r="G4" s="269"/>
      <c r="H4" s="269"/>
      <c r="I4" s="279"/>
      <c r="J4" s="269"/>
      <c r="K4" s="269"/>
      <c r="L4" s="269"/>
      <c r="M4" s="269"/>
      <c r="N4" s="280"/>
      <c r="O4" s="268" t="s">
        <v>20</v>
      </c>
      <c r="P4" s="268"/>
      <c r="Q4" s="268"/>
      <c r="R4" s="268"/>
      <c r="S4" s="269"/>
      <c r="T4" s="288"/>
    </row>
    <row r="5" ht="24.75" customHeight="1" spans="1:20">
      <c r="A5" s="270"/>
      <c r="B5" s="271"/>
      <c r="C5" s="271"/>
      <c r="D5" s="271" t="s">
        <v>31</v>
      </c>
      <c r="E5" s="271" t="s">
        <v>32</v>
      </c>
      <c r="F5" s="271" t="s">
        <v>33</v>
      </c>
      <c r="G5" s="271" t="s">
        <v>34</v>
      </c>
      <c r="H5" s="271" t="s">
        <v>35</v>
      </c>
      <c r="I5" s="281" t="s">
        <v>36</v>
      </c>
      <c r="J5" s="282"/>
      <c r="K5" s="282"/>
      <c r="L5" s="282"/>
      <c r="M5" s="282"/>
      <c r="N5" s="283"/>
      <c r="O5" s="284" t="s">
        <v>31</v>
      </c>
      <c r="P5" s="284" t="s">
        <v>32</v>
      </c>
      <c r="Q5" s="266" t="s">
        <v>33</v>
      </c>
      <c r="R5" s="267" t="s">
        <v>34</v>
      </c>
      <c r="S5" s="289" t="s">
        <v>35</v>
      </c>
      <c r="T5" s="267" t="s">
        <v>36</v>
      </c>
    </row>
    <row r="6" ht="24.75" customHeight="1" spans="1:20">
      <c r="A6" s="272"/>
      <c r="B6" s="273"/>
      <c r="C6" s="273"/>
      <c r="D6" s="273"/>
      <c r="E6" s="273"/>
      <c r="F6" s="273"/>
      <c r="G6" s="273"/>
      <c r="H6" s="273"/>
      <c r="I6" s="12" t="s">
        <v>31</v>
      </c>
      <c r="J6" s="285" t="s">
        <v>37</v>
      </c>
      <c r="K6" s="285" t="s">
        <v>38</v>
      </c>
      <c r="L6" s="285" t="s">
        <v>39</v>
      </c>
      <c r="M6" s="285" t="s">
        <v>40</v>
      </c>
      <c r="N6" s="285" t="s">
        <v>41</v>
      </c>
      <c r="O6" s="286"/>
      <c r="P6" s="286"/>
      <c r="Q6" s="290"/>
      <c r="R6" s="286"/>
      <c r="S6" s="273"/>
      <c r="T6" s="273"/>
    </row>
    <row r="7" ht="16.5" customHeight="1" spans="1:20">
      <c r="A7" s="274">
        <v>1</v>
      </c>
      <c r="B7" s="11">
        <v>2</v>
      </c>
      <c r="C7" s="11">
        <v>3</v>
      </c>
      <c r="D7" s="11">
        <v>4</v>
      </c>
      <c r="E7" s="275">
        <v>5</v>
      </c>
      <c r="F7" s="276">
        <v>6</v>
      </c>
      <c r="G7" s="276">
        <v>7</v>
      </c>
      <c r="H7" s="275">
        <v>8</v>
      </c>
      <c r="I7" s="275">
        <v>9</v>
      </c>
      <c r="J7" s="276">
        <v>10</v>
      </c>
      <c r="K7" s="276">
        <v>11</v>
      </c>
      <c r="L7" s="275">
        <v>12</v>
      </c>
      <c r="M7" s="275">
        <v>13</v>
      </c>
      <c r="N7" s="276">
        <v>14</v>
      </c>
      <c r="O7" s="276">
        <v>15</v>
      </c>
      <c r="P7" s="275">
        <v>16</v>
      </c>
      <c r="Q7" s="291">
        <v>17</v>
      </c>
      <c r="R7" s="292">
        <v>18</v>
      </c>
      <c r="S7" s="292">
        <v>19</v>
      </c>
      <c r="T7" s="292">
        <v>20</v>
      </c>
    </row>
    <row r="8" ht="16.5" customHeight="1" spans="1:20">
      <c r="A8" s="13" t="s">
        <v>42</v>
      </c>
      <c r="B8" s="13" t="s">
        <v>43</v>
      </c>
      <c r="C8" s="15">
        <v>203.608449</v>
      </c>
      <c r="D8" s="15">
        <v>203.608449</v>
      </c>
      <c r="E8" s="15">
        <v>188.608449</v>
      </c>
      <c r="F8" s="15"/>
      <c r="G8" s="15"/>
      <c r="H8" s="15"/>
      <c r="I8" s="15">
        <v>15</v>
      </c>
      <c r="J8" s="15"/>
      <c r="K8" s="15"/>
      <c r="L8" s="15"/>
      <c r="M8" s="15"/>
      <c r="N8" s="15">
        <v>15</v>
      </c>
      <c r="O8" s="15"/>
      <c r="P8" s="15"/>
      <c r="Q8" s="15"/>
      <c r="R8" s="15"/>
      <c r="S8" s="15"/>
      <c r="T8" s="15"/>
    </row>
    <row r="9" ht="16.5" customHeight="1" outlineLevel="1" spans="1:20">
      <c r="A9" s="110" t="s">
        <v>44</v>
      </c>
      <c r="B9" s="110" t="s">
        <v>43</v>
      </c>
      <c r="C9" s="15">
        <v>203.608449</v>
      </c>
      <c r="D9" s="15">
        <v>203.608449</v>
      </c>
      <c r="E9" s="15">
        <v>188.608449</v>
      </c>
      <c r="F9" s="15"/>
      <c r="G9" s="15"/>
      <c r="H9" s="15"/>
      <c r="I9" s="15">
        <v>15</v>
      </c>
      <c r="J9" s="15"/>
      <c r="K9" s="15"/>
      <c r="L9" s="15"/>
      <c r="M9" s="15"/>
      <c r="N9" s="15">
        <v>15</v>
      </c>
      <c r="O9" s="15"/>
      <c r="P9" s="15"/>
      <c r="Q9" s="15"/>
      <c r="R9" s="15"/>
      <c r="S9" s="13"/>
      <c r="T9" s="13"/>
    </row>
    <row r="10" ht="12.75" customHeight="1" spans="1:20">
      <c r="A10" s="277" t="s">
        <v>29</v>
      </c>
      <c r="B10" s="278"/>
      <c r="C10" s="15">
        <v>203.608449</v>
      </c>
      <c r="D10" s="15">
        <v>203.608449</v>
      </c>
      <c r="E10" s="15">
        <v>188.608449</v>
      </c>
      <c r="F10" s="15"/>
      <c r="G10" s="15"/>
      <c r="H10" s="15"/>
      <c r="I10" s="15">
        <v>15</v>
      </c>
      <c r="J10" s="15"/>
      <c r="K10" s="15"/>
      <c r="L10" s="15"/>
      <c r="M10" s="15"/>
      <c r="N10" s="15">
        <v>15</v>
      </c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F15" sqref="F15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509</v>
      </c>
    </row>
    <row r="2" ht="27.75" customHeight="1" spans="1:7">
      <c r="A2" s="3" t="s">
        <v>510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"单位名称："&amp;"罗平县搬迁安置办公室"</f>
        <v>单位名称：罗平县搬迁安置办公室</v>
      </c>
      <c r="B3" s="5"/>
      <c r="C3" s="5"/>
      <c r="D3" s="5"/>
      <c r="E3" s="6"/>
      <c r="F3" s="6"/>
      <c r="G3" s="310" t="s">
        <v>2</v>
      </c>
    </row>
    <row r="4" ht="21.75" customHeight="1" spans="1:7">
      <c r="A4" s="8" t="s">
        <v>313</v>
      </c>
      <c r="B4" s="8" t="s">
        <v>369</v>
      </c>
      <c r="C4" s="8" t="s">
        <v>315</v>
      </c>
      <c r="D4" s="9" t="s">
        <v>511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512</v>
      </c>
      <c r="F5" s="9" t="s">
        <v>513</v>
      </c>
      <c r="G5" s="9" t="s">
        <v>514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/>
      <c r="B8" s="14"/>
      <c r="C8" s="14"/>
      <c r="D8" s="14"/>
      <c r="E8" s="15"/>
      <c r="F8" s="15"/>
      <c r="G8" s="15"/>
    </row>
    <row r="9" ht="24.75" customHeight="1" spans="1:7">
      <c r="A9" s="14"/>
      <c r="B9" s="13"/>
      <c r="C9" s="13"/>
      <c r="D9" s="13"/>
      <c r="E9" s="15"/>
      <c r="F9" s="15"/>
      <c r="G9" s="15"/>
    </row>
    <row r="10" ht="18.75" customHeight="1" spans="1:7">
      <c r="A10" s="16" t="s">
        <v>29</v>
      </c>
      <c r="B10" s="17" t="s">
        <v>114</v>
      </c>
      <c r="C10" s="17"/>
      <c r="D10" s="18"/>
      <c r="E10" s="15"/>
      <c r="F10" s="15"/>
      <c r="G10" s="15"/>
    </row>
    <row r="11" customHeight="1" spans="1:1">
      <c r="A11" t="s">
        <v>515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2"/>
  <sheetViews>
    <sheetView showZeros="0" topLeftCell="Q1" workbookViewId="0">
      <selection activeCell="A1" sqref="A1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0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6" t="str">
        <f>"单位名称："&amp;"罗平县搬迁安置办公室"</f>
        <v>单位名称：罗平县搬迁安置办公室</v>
      </c>
      <c r="B3" s="247"/>
      <c r="C3" s="62"/>
      <c r="D3" s="6"/>
      <c r="E3" s="62"/>
      <c r="F3" s="6"/>
      <c r="G3" s="62"/>
      <c r="H3" s="6"/>
      <c r="I3" s="6"/>
      <c r="J3" s="6"/>
      <c r="K3" s="62"/>
      <c r="L3" s="6"/>
      <c r="M3" s="62"/>
      <c r="N3" s="62"/>
      <c r="O3" s="6"/>
      <c r="P3" s="6"/>
      <c r="Q3" s="304" t="s">
        <v>2</v>
      </c>
    </row>
    <row r="4" ht="17.25" customHeight="1" spans="1:17">
      <c r="A4" s="248" t="s">
        <v>47</v>
      </c>
      <c r="B4" s="249" t="s">
        <v>48</v>
      </c>
      <c r="C4" s="250" t="s">
        <v>29</v>
      </c>
      <c r="D4" s="251" t="s">
        <v>49</v>
      </c>
      <c r="E4" s="10"/>
      <c r="F4" s="251" t="s">
        <v>50</v>
      </c>
      <c r="G4" s="10"/>
      <c r="H4" s="252" t="s">
        <v>32</v>
      </c>
      <c r="I4" s="258" t="s">
        <v>33</v>
      </c>
      <c r="J4" s="249" t="s">
        <v>51</v>
      </c>
      <c r="K4" s="259" t="s">
        <v>34</v>
      </c>
      <c r="L4" s="251" t="s">
        <v>36</v>
      </c>
      <c r="M4" s="260"/>
      <c r="N4" s="260"/>
      <c r="O4" s="260"/>
      <c r="P4" s="260"/>
      <c r="Q4" s="264"/>
    </row>
    <row r="5" ht="26.25" customHeight="1" spans="1:17">
      <c r="A5" s="10"/>
      <c r="B5" s="253"/>
      <c r="C5" s="253"/>
      <c r="D5" s="253" t="s">
        <v>29</v>
      </c>
      <c r="E5" s="253" t="s">
        <v>52</v>
      </c>
      <c r="F5" s="253" t="s">
        <v>29</v>
      </c>
      <c r="G5" s="254" t="s">
        <v>52</v>
      </c>
      <c r="H5" s="253"/>
      <c r="I5" s="253"/>
      <c r="J5" s="253"/>
      <c r="K5" s="254"/>
      <c r="L5" s="253" t="s">
        <v>31</v>
      </c>
      <c r="M5" s="261" t="s">
        <v>53</v>
      </c>
      <c r="N5" s="261" t="s">
        <v>54</v>
      </c>
      <c r="O5" s="261" t="s">
        <v>55</v>
      </c>
      <c r="P5" s="261" t="s">
        <v>56</v>
      </c>
      <c r="Q5" s="261" t="s">
        <v>57</v>
      </c>
    </row>
    <row r="6" ht="16.5" customHeight="1" spans="1:17">
      <c r="A6" s="10">
        <v>1</v>
      </c>
      <c r="B6" s="253">
        <v>2</v>
      </c>
      <c r="C6" s="253">
        <v>3</v>
      </c>
      <c r="D6" s="253">
        <v>4</v>
      </c>
      <c r="E6" s="255">
        <v>5</v>
      </c>
      <c r="F6" s="256">
        <v>6</v>
      </c>
      <c r="G6" s="255">
        <v>7</v>
      </c>
      <c r="H6" s="256">
        <v>8</v>
      </c>
      <c r="I6" s="255">
        <v>9</v>
      </c>
      <c r="J6" s="255">
        <v>10</v>
      </c>
      <c r="K6" s="255">
        <v>11</v>
      </c>
      <c r="L6" s="255">
        <v>12</v>
      </c>
      <c r="M6" s="262">
        <v>13</v>
      </c>
      <c r="N6" s="263">
        <v>14</v>
      </c>
      <c r="O6" s="263">
        <v>15</v>
      </c>
      <c r="P6" s="263">
        <v>16</v>
      </c>
      <c r="Q6" s="263">
        <v>17</v>
      </c>
    </row>
    <row r="7" ht="19.5" customHeight="1" spans="1:17">
      <c r="A7" s="13" t="s">
        <v>58</v>
      </c>
      <c r="B7" s="13" t="s">
        <v>59</v>
      </c>
      <c r="C7" s="15">
        <v>30.052023</v>
      </c>
      <c r="D7" s="15">
        <v>30.052023</v>
      </c>
      <c r="E7" s="15">
        <v>30.052023</v>
      </c>
      <c r="F7" s="15"/>
      <c r="G7" s="15"/>
      <c r="H7" s="15">
        <v>30.052023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10" t="s">
        <v>60</v>
      </c>
      <c r="B8" s="110" t="s">
        <v>61</v>
      </c>
      <c r="C8" s="15">
        <v>30.052023</v>
      </c>
      <c r="D8" s="15">
        <v>30.052023</v>
      </c>
      <c r="E8" s="15">
        <v>30.052023</v>
      </c>
      <c r="F8" s="15"/>
      <c r="G8" s="15"/>
      <c r="H8" s="15">
        <v>30.052023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168" t="s">
        <v>62</v>
      </c>
      <c r="B9" s="168" t="s">
        <v>63</v>
      </c>
      <c r="C9" s="15">
        <v>20.034682</v>
      </c>
      <c r="D9" s="15">
        <v>20.034682</v>
      </c>
      <c r="E9" s="15">
        <v>20.034682</v>
      </c>
      <c r="F9" s="15"/>
      <c r="G9" s="15"/>
      <c r="H9" s="15">
        <v>20.034682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68" t="s">
        <v>64</v>
      </c>
      <c r="B10" s="168" t="s">
        <v>65</v>
      </c>
      <c r="C10" s="15">
        <v>10.017341</v>
      </c>
      <c r="D10" s="15">
        <v>10.017341</v>
      </c>
      <c r="E10" s="15">
        <v>10.017341</v>
      </c>
      <c r="F10" s="15"/>
      <c r="G10" s="15"/>
      <c r="H10" s="15">
        <v>10.017341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3" t="s">
        <v>66</v>
      </c>
      <c r="B11" s="13" t="s">
        <v>67</v>
      </c>
      <c r="C11" s="15">
        <v>5.219384</v>
      </c>
      <c r="D11" s="15">
        <v>5.219384</v>
      </c>
      <c r="E11" s="15">
        <v>5.219384</v>
      </c>
      <c r="F11" s="15"/>
      <c r="G11" s="15"/>
      <c r="H11" s="15">
        <v>5.219384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10" t="s">
        <v>68</v>
      </c>
      <c r="B12" s="110" t="s">
        <v>69</v>
      </c>
      <c r="C12" s="15">
        <v>5.219384</v>
      </c>
      <c r="D12" s="15">
        <v>5.219384</v>
      </c>
      <c r="E12" s="15">
        <v>5.219384</v>
      </c>
      <c r="F12" s="15"/>
      <c r="G12" s="15"/>
      <c r="H12" s="15">
        <v>5.219384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68" t="s">
        <v>70</v>
      </c>
      <c r="B13" s="168" t="s">
        <v>71</v>
      </c>
      <c r="C13" s="15">
        <v>5.098758</v>
      </c>
      <c r="D13" s="15">
        <v>5.098758</v>
      </c>
      <c r="E13" s="15">
        <v>5.098758</v>
      </c>
      <c r="F13" s="15"/>
      <c r="G13" s="15"/>
      <c r="H13" s="15">
        <v>5.098758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68" t="s">
        <v>72</v>
      </c>
      <c r="B14" s="168" t="s">
        <v>73</v>
      </c>
      <c r="C14" s="15">
        <v>0.120626</v>
      </c>
      <c r="D14" s="15">
        <v>0.120626</v>
      </c>
      <c r="E14" s="15">
        <v>0.120626</v>
      </c>
      <c r="F14" s="15"/>
      <c r="G14" s="15"/>
      <c r="H14" s="15">
        <v>0.120626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3" t="s">
        <v>74</v>
      </c>
      <c r="B15" s="13" t="s">
        <v>75</v>
      </c>
      <c r="C15" s="15">
        <v>153.861903</v>
      </c>
      <c r="D15" s="15">
        <v>138.861903</v>
      </c>
      <c r="E15" s="15">
        <v>138.861903</v>
      </c>
      <c r="F15" s="15">
        <v>15</v>
      </c>
      <c r="G15" s="15"/>
      <c r="H15" s="15">
        <v>138.861903</v>
      </c>
      <c r="I15" s="15"/>
      <c r="J15" s="15"/>
      <c r="K15" s="15"/>
      <c r="L15" s="15">
        <v>15</v>
      </c>
      <c r="M15" s="15"/>
      <c r="N15" s="15"/>
      <c r="O15" s="15"/>
      <c r="P15" s="15"/>
      <c r="Q15" s="15">
        <v>15</v>
      </c>
    </row>
    <row r="16" ht="19.5" customHeight="1" spans="1:17">
      <c r="A16" s="110" t="s">
        <v>76</v>
      </c>
      <c r="B16" s="110" t="s">
        <v>77</v>
      </c>
      <c r="C16" s="15">
        <v>153.861903</v>
      </c>
      <c r="D16" s="15">
        <v>138.861903</v>
      </c>
      <c r="E16" s="15">
        <v>138.861903</v>
      </c>
      <c r="F16" s="15">
        <v>15</v>
      </c>
      <c r="G16" s="15"/>
      <c r="H16" s="15">
        <v>138.861903</v>
      </c>
      <c r="I16" s="15"/>
      <c r="J16" s="15"/>
      <c r="K16" s="15"/>
      <c r="L16" s="15">
        <v>15</v>
      </c>
      <c r="M16" s="15"/>
      <c r="N16" s="15"/>
      <c r="O16" s="15"/>
      <c r="P16" s="15"/>
      <c r="Q16" s="15">
        <v>15</v>
      </c>
    </row>
    <row r="17" ht="19.5" customHeight="1" spans="1:17">
      <c r="A17" s="168" t="s">
        <v>78</v>
      </c>
      <c r="B17" s="168" t="s">
        <v>79</v>
      </c>
      <c r="C17" s="15">
        <v>138.861903</v>
      </c>
      <c r="D17" s="15">
        <v>138.861903</v>
      </c>
      <c r="E17" s="15">
        <v>138.861903</v>
      </c>
      <c r="F17" s="15"/>
      <c r="G17" s="15"/>
      <c r="H17" s="15">
        <v>138.861903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68" t="s">
        <v>80</v>
      </c>
      <c r="B18" s="168" t="s">
        <v>81</v>
      </c>
      <c r="C18" s="15">
        <v>15</v>
      </c>
      <c r="D18" s="15"/>
      <c r="E18" s="15"/>
      <c r="F18" s="15">
        <v>15</v>
      </c>
      <c r="G18" s="15"/>
      <c r="H18" s="15"/>
      <c r="I18" s="15"/>
      <c r="J18" s="15"/>
      <c r="K18" s="15"/>
      <c r="L18" s="15">
        <v>15</v>
      </c>
      <c r="M18" s="15"/>
      <c r="N18" s="15"/>
      <c r="O18" s="15"/>
      <c r="P18" s="15"/>
      <c r="Q18" s="15">
        <v>15</v>
      </c>
    </row>
    <row r="19" ht="19.5" customHeight="1" spans="1:17">
      <c r="A19" s="13" t="s">
        <v>82</v>
      </c>
      <c r="B19" s="13" t="s">
        <v>83</v>
      </c>
      <c r="C19" s="15">
        <v>14.475139</v>
      </c>
      <c r="D19" s="15">
        <v>14.475139</v>
      </c>
      <c r="E19" s="15">
        <v>14.475139</v>
      </c>
      <c r="F19" s="15"/>
      <c r="G19" s="15"/>
      <c r="H19" s="15">
        <v>14.475139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10" t="s">
        <v>84</v>
      </c>
      <c r="B20" s="110" t="s">
        <v>85</v>
      </c>
      <c r="C20" s="15">
        <v>14.475139</v>
      </c>
      <c r="D20" s="15">
        <v>14.475139</v>
      </c>
      <c r="E20" s="15">
        <v>14.475139</v>
      </c>
      <c r="F20" s="15"/>
      <c r="G20" s="15"/>
      <c r="H20" s="15">
        <v>14.475139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68" t="s">
        <v>86</v>
      </c>
      <c r="B21" s="168" t="s">
        <v>87</v>
      </c>
      <c r="C21" s="15">
        <v>14.475139</v>
      </c>
      <c r="D21" s="15">
        <v>14.475139</v>
      </c>
      <c r="E21" s="15">
        <v>14.475139</v>
      </c>
      <c r="F21" s="15"/>
      <c r="G21" s="15"/>
      <c r="H21" s="15">
        <v>14.475139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7.25" customHeight="1" spans="1:17">
      <c r="A22" s="257" t="s">
        <v>88</v>
      </c>
      <c r="B22" s="258" t="s">
        <v>88</v>
      </c>
      <c r="C22" s="15">
        <v>203.608449</v>
      </c>
      <c r="D22" s="15">
        <v>188.608449</v>
      </c>
      <c r="E22" s="15">
        <v>188.608449</v>
      </c>
      <c r="F22" s="15">
        <v>15</v>
      </c>
      <c r="G22" s="15"/>
      <c r="H22" s="15">
        <v>188.608449</v>
      </c>
      <c r="I22" s="15"/>
      <c r="J22" s="15"/>
      <c r="K22" s="15"/>
      <c r="L22" s="15">
        <v>15</v>
      </c>
      <c r="M22" s="15"/>
      <c r="N22" s="15"/>
      <c r="O22" s="15"/>
      <c r="P22" s="15"/>
      <c r="Q22" s="15">
        <v>15</v>
      </c>
    </row>
  </sheetData>
  <mergeCells count="13">
    <mergeCell ref="A2:Q2"/>
    <mergeCell ref="A3:N3"/>
    <mergeCell ref="D4:E4"/>
    <mergeCell ref="F4:G4"/>
    <mergeCell ref="L4:Q4"/>
    <mergeCell ref="A22:B22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workbookViewId="0">
      <selection activeCell="D36" sqref="D36"/>
    </sheetView>
  </sheetViews>
  <sheetFormatPr defaultColWidth="7" defaultRowHeight="12" outlineLevelCol="3"/>
  <cols>
    <col min="1" max="1" width="34.625" style="219" customWidth="1"/>
    <col min="2" max="2" width="37.7416666666667" style="219" customWidth="1"/>
    <col min="3" max="3" width="35.375" style="219" customWidth="1"/>
    <col min="4" max="4" width="40.3666666666667" style="219" customWidth="1"/>
    <col min="5" max="5" width="7" style="218" customWidth="1"/>
    <col min="6" max="16384" width="7" style="218"/>
  </cols>
  <sheetData>
    <row r="1" s="218" customFormat="1" ht="17" customHeight="1" spans="1:4">
      <c r="A1" s="220"/>
      <c r="B1" s="221"/>
      <c r="C1" s="221"/>
      <c r="D1" s="222" t="s">
        <v>0</v>
      </c>
    </row>
    <row r="2" s="218" customFormat="1" ht="36" customHeight="1" spans="1:4">
      <c r="A2" s="223" t="s">
        <v>1</v>
      </c>
      <c r="B2" s="224"/>
      <c r="C2" s="224"/>
      <c r="D2" s="224"/>
    </row>
    <row r="3" s="218" customFormat="1" ht="21" customHeight="1" spans="1:4">
      <c r="A3" s="225" t="s">
        <v>89</v>
      </c>
      <c r="B3" s="226"/>
      <c r="C3" s="226"/>
      <c r="D3" s="227" t="s">
        <v>26</v>
      </c>
    </row>
    <row r="4" s="218" customFormat="1" ht="19.5" customHeight="1" spans="1:4">
      <c r="A4" s="228" t="s">
        <v>3</v>
      </c>
      <c r="B4" s="229"/>
      <c r="C4" s="228" t="s">
        <v>4</v>
      </c>
      <c r="D4" s="229"/>
    </row>
    <row r="5" s="218" customFormat="1" ht="19.5" customHeight="1" spans="1:4">
      <c r="A5" s="230" t="s">
        <v>5</v>
      </c>
      <c r="B5" s="230" t="s">
        <v>6</v>
      </c>
      <c r="C5" s="230" t="s">
        <v>7</v>
      </c>
      <c r="D5" s="230" t="s">
        <v>6</v>
      </c>
    </row>
    <row r="6" s="218" customFormat="1" ht="19.5" customHeight="1" spans="1:4">
      <c r="A6" s="231"/>
      <c r="B6" s="231"/>
      <c r="C6" s="231"/>
      <c r="D6" s="231"/>
    </row>
    <row r="7" s="218" customFormat="1" ht="20.25" customHeight="1" spans="1:4">
      <c r="A7" s="232" t="s">
        <v>8</v>
      </c>
      <c r="B7" s="233">
        <v>188.61</v>
      </c>
      <c r="C7" s="232" t="s">
        <v>90</v>
      </c>
      <c r="D7" s="233"/>
    </row>
    <row r="8" s="218" customFormat="1" ht="20.25" customHeight="1" spans="1:4">
      <c r="A8" s="232" t="s">
        <v>9</v>
      </c>
      <c r="B8" s="233"/>
      <c r="C8" s="232" t="s">
        <v>91</v>
      </c>
      <c r="D8" s="233"/>
    </row>
    <row r="9" s="218" customFormat="1" ht="20.25" customHeight="1" spans="1:4">
      <c r="A9" s="232" t="s">
        <v>10</v>
      </c>
      <c r="B9" s="233"/>
      <c r="C9" s="232" t="s">
        <v>92</v>
      </c>
      <c r="D9" s="233"/>
    </row>
    <row r="10" s="218" customFormat="1" ht="20.25" customHeight="1" spans="1:4">
      <c r="A10" s="232" t="s">
        <v>11</v>
      </c>
      <c r="B10" s="234"/>
      <c r="C10" s="232" t="s">
        <v>93</v>
      </c>
      <c r="D10" s="233"/>
    </row>
    <row r="11" s="218" customFormat="1" ht="20.25" customHeight="1" spans="1:4">
      <c r="A11" s="232" t="s">
        <v>94</v>
      </c>
      <c r="B11" s="234"/>
      <c r="C11" s="232" t="s">
        <v>95</v>
      </c>
      <c r="D11" s="233"/>
    </row>
    <row r="12" s="218" customFormat="1" ht="20.25" customHeight="1" spans="1:4">
      <c r="A12" s="232" t="s">
        <v>13</v>
      </c>
      <c r="B12" s="234"/>
      <c r="C12" s="232" t="s">
        <v>96</v>
      </c>
      <c r="D12" s="233"/>
    </row>
    <row r="13" s="218" customFormat="1" ht="20.25" customHeight="1" spans="1:4">
      <c r="A13" s="232" t="s">
        <v>14</v>
      </c>
      <c r="B13" s="234"/>
      <c r="C13" s="232" t="s">
        <v>97</v>
      </c>
      <c r="D13" s="233"/>
    </row>
    <row r="14" s="218" customFormat="1" ht="20.25" customHeight="1" spans="1:4">
      <c r="A14" s="232" t="s">
        <v>15</v>
      </c>
      <c r="B14" s="234"/>
      <c r="C14" s="232" t="s">
        <v>98</v>
      </c>
      <c r="D14" s="233">
        <v>30.05</v>
      </c>
    </row>
    <row r="15" s="218" customFormat="1" ht="20.25" customHeight="1" spans="1:4">
      <c r="A15" s="235" t="s">
        <v>16</v>
      </c>
      <c r="B15" s="236"/>
      <c r="C15" s="232" t="s">
        <v>99</v>
      </c>
      <c r="D15" s="233">
        <v>5.22</v>
      </c>
    </row>
    <row r="16" s="218" customFormat="1" ht="20.25" customHeight="1" spans="1:4">
      <c r="A16" s="235" t="s">
        <v>17</v>
      </c>
      <c r="B16" s="237"/>
      <c r="C16" s="232" t="s">
        <v>100</v>
      </c>
      <c r="D16" s="233"/>
    </row>
    <row r="17" s="218" customFormat="1" ht="20.25" customHeight="1" spans="1:4">
      <c r="A17" s="237"/>
      <c r="B17" s="237"/>
      <c r="C17" s="232" t="s">
        <v>101</v>
      </c>
      <c r="D17" s="233"/>
    </row>
    <row r="18" s="218" customFormat="1" ht="20.25" customHeight="1" spans="1:4">
      <c r="A18" s="237"/>
      <c r="B18" s="237"/>
      <c r="C18" s="232" t="s">
        <v>102</v>
      </c>
      <c r="D18" s="233"/>
    </row>
    <row r="19" s="218" customFormat="1" ht="20.25" customHeight="1" spans="1:4">
      <c r="A19" s="237"/>
      <c r="B19" s="237"/>
      <c r="C19" s="232" t="s">
        <v>103</v>
      </c>
      <c r="D19" s="233"/>
    </row>
    <row r="20" s="218" customFormat="1" ht="20.25" customHeight="1" spans="1:4">
      <c r="A20" s="237"/>
      <c r="B20" s="237"/>
      <c r="C20" s="232" t="s">
        <v>104</v>
      </c>
      <c r="D20" s="233"/>
    </row>
    <row r="21" s="218" customFormat="1" ht="20.25" customHeight="1" spans="1:4">
      <c r="A21" s="237"/>
      <c r="B21" s="237"/>
      <c r="C21" s="232" t="s">
        <v>105</v>
      </c>
      <c r="D21" s="233"/>
    </row>
    <row r="22" s="218" customFormat="1" ht="20.25" customHeight="1" spans="1:4">
      <c r="A22" s="237"/>
      <c r="B22" s="237"/>
      <c r="C22" s="232" t="s">
        <v>106</v>
      </c>
      <c r="D22" s="233"/>
    </row>
    <row r="23" s="218" customFormat="1" ht="20.25" customHeight="1" spans="1:4">
      <c r="A23" s="237"/>
      <c r="B23" s="237"/>
      <c r="C23" s="232" t="s">
        <v>107</v>
      </c>
      <c r="D23" s="233"/>
    </row>
    <row r="24" s="218" customFormat="1" ht="20.25" customHeight="1" spans="1:4">
      <c r="A24" s="237"/>
      <c r="B24" s="237"/>
      <c r="C24" s="232" t="s">
        <v>108</v>
      </c>
      <c r="D24" s="233">
        <v>138.86</v>
      </c>
    </row>
    <row r="25" s="218" customFormat="1" ht="20.25" customHeight="1" spans="1:4">
      <c r="A25" s="237"/>
      <c r="B25" s="237"/>
      <c r="C25" s="232" t="s">
        <v>109</v>
      </c>
      <c r="D25" s="233">
        <v>14.48</v>
      </c>
    </row>
    <row r="26" s="218" customFormat="1" ht="20.25" customHeight="1" spans="1:4">
      <c r="A26" s="237"/>
      <c r="B26" s="237"/>
      <c r="C26" s="232" t="s">
        <v>110</v>
      </c>
      <c r="D26" s="233"/>
    </row>
    <row r="27" s="218" customFormat="1" ht="20.25" customHeight="1" spans="1:4">
      <c r="A27" s="237"/>
      <c r="B27" s="237"/>
      <c r="C27" s="232" t="s">
        <v>111</v>
      </c>
      <c r="D27" s="233"/>
    </row>
    <row r="28" s="218" customFormat="1" ht="20.25" customHeight="1" spans="1:4">
      <c r="A28" s="237"/>
      <c r="B28" s="237"/>
      <c r="C28" s="232" t="s">
        <v>112</v>
      </c>
      <c r="D28" s="233"/>
    </row>
    <row r="29" s="218" customFormat="1" ht="20.25" customHeight="1" spans="1:4">
      <c r="A29" s="237"/>
      <c r="B29" s="237"/>
      <c r="C29" s="232" t="s">
        <v>113</v>
      </c>
      <c r="D29" s="233"/>
    </row>
    <row r="30" s="218" customFormat="1" ht="20.25" customHeight="1" spans="1:4">
      <c r="A30" s="238" t="s">
        <v>18</v>
      </c>
      <c r="B30" s="239">
        <v>188.61</v>
      </c>
      <c r="C30" s="240" t="s">
        <v>19</v>
      </c>
      <c r="D30" s="241">
        <v>188.61</v>
      </c>
    </row>
    <row r="31" s="218" customFormat="1" ht="20.25" customHeight="1" spans="1:4">
      <c r="A31" s="235" t="s">
        <v>20</v>
      </c>
      <c r="B31" s="242" t="s">
        <v>114</v>
      </c>
      <c r="C31" s="232" t="s">
        <v>21</v>
      </c>
      <c r="D31" s="243" t="s">
        <v>115</v>
      </c>
    </row>
    <row r="32" s="218" customFormat="1" ht="20.25" customHeight="1" spans="1:4">
      <c r="A32" s="244" t="s">
        <v>22</v>
      </c>
      <c r="B32" s="239">
        <v>188.61</v>
      </c>
      <c r="C32" s="240" t="s">
        <v>23</v>
      </c>
      <c r="D32" s="245">
        <v>188.61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" sqref="A1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11"/>
      <c r="F1" s="57"/>
      <c r="G1" s="40" t="s">
        <v>116</v>
      </c>
    </row>
    <row r="2" ht="39" customHeight="1" spans="1:7">
      <c r="A2" s="118" t="s">
        <v>117</v>
      </c>
      <c r="B2" s="118"/>
      <c r="C2" s="118"/>
      <c r="D2" s="118"/>
      <c r="E2" s="118"/>
      <c r="F2" s="118"/>
      <c r="G2" s="118"/>
    </row>
    <row r="3" ht="18" customHeight="1" spans="1:7">
      <c r="A3" s="4" t="str">
        <f>"单位名称："&amp;"罗平县搬迁安置办公室"</f>
        <v>单位名称：罗平县搬迁安置办公室</v>
      </c>
      <c r="F3" s="114"/>
      <c r="G3" s="305" t="s">
        <v>2</v>
      </c>
    </row>
    <row r="4" ht="20.25" customHeight="1" spans="1:7">
      <c r="A4" s="212" t="s">
        <v>118</v>
      </c>
      <c r="B4" s="213"/>
      <c r="C4" s="70" t="s">
        <v>29</v>
      </c>
      <c r="D4" s="214" t="s">
        <v>49</v>
      </c>
      <c r="E4" s="10"/>
      <c r="F4" s="10"/>
      <c r="G4" s="10" t="s">
        <v>50</v>
      </c>
    </row>
    <row r="5" ht="20.25" customHeight="1" spans="1:7">
      <c r="A5" s="215" t="s">
        <v>47</v>
      </c>
      <c r="B5" s="215" t="s">
        <v>48</v>
      </c>
      <c r="C5" s="10"/>
      <c r="D5" s="69" t="s">
        <v>31</v>
      </c>
      <c r="E5" s="69" t="s">
        <v>119</v>
      </c>
      <c r="F5" s="69" t="s">
        <v>120</v>
      </c>
      <c r="G5" s="10"/>
    </row>
    <row r="6" ht="13.5" customHeight="1" spans="1:7">
      <c r="A6" s="215" t="s">
        <v>121</v>
      </c>
      <c r="B6" s="215" t="s">
        <v>122</v>
      </c>
      <c r="C6" s="215" t="s">
        <v>123</v>
      </c>
      <c r="D6" s="124" t="s">
        <v>124</v>
      </c>
      <c r="E6" s="124" t="s">
        <v>125</v>
      </c>
      <c r="F6" s="124" t="s">
        <v>126</v>
      </c>
      <c r="G6" s="176">
        <v>7</v>
      </c>
    </row>
    <row r="7" ht="18" customHeight="1" spans="1:7">
      <c r="A7" s="13" t="s">
        <v>58</v>
      </c>
      <c r="B7" s="13" t="s">
        <v>59</v>
      </c>
      <c r="C7" s="15">
        <v>30.052023</v>
      </c>
      <c r="D7" s="15">
        <v>30.052023</v>
      </c>
      <c r="E7" s="15">
        <v>30.052023</v>
      </c>
      <c r="F7" s="15"/>
      <c r="G7" s="15"/>
    </row>
    <row r="8" ht="18" customHeight="1" spans="1:7">
      <c r="A8" s="110" t="s">
        <v>60</v>
      </c>
      <c r="B8" s="110" t="s">
        <v>61</v>
      </c>
      <c r="C8" s="15">
        <v>30.052023</v>
      </c>
      <c r="D8" s="15">
        <v>30.052023</v>
      </c>
      <c r="E8" s="15">
        <v>30.052023</v>
      </c>
      <c r="F8" s="15"/>
      <c r="G8" s="15"/>
    </row>
    <row r="9" ht="18" customHeight="1" spans="1:7">
      <c r="A9" s="168" t="s">
        <v>62</v>
      </c>
      <c r="B9" s="168" t="s">
        <v>63</v>
      </c>
      <c r="C9" s="15">
        <v>20.034682</v>
      </c>
      <c r="D9" s="15">
        <v>20.034682</v>
      </c>
      <c r="E9" s="15">
        <v>20.034682</v>
      </c>
      <c r="F9" s="15"/>
      <c r="G9" s="15"/>
    </row>
    <row r="10" ht="18" customHeight="1" spans="1:7">
      <c r="A10" s="168" t="s">
        <v>64</v>
      </c>
      <c r="B10" s="168" t="s">
        <v>65</v>
      </c>
      <c r="C10" s="15">
        <v>10.017341</v>
      </c>
      <c r="D10" s="15">
        <v>10.017341</v>
      </c>
      <c r="E10" s="15">
        <v>10.017341</v>
      </c>
      <c r="F10" s="15"/>
      <c r="G10" s="15"/>
    </row>
    <row r="11" ht="18" customHeight="1" spans="1:7">
      <c r="A11" s="13" t="s">
        <v>66</v>
      </c>
      <c r="B11" s="13" t="s">
        <v>67</v>
      </c>
      <c r="C11" s="15">
        <v>5.219384</v>
      </c>
      <c r="D11" s="15">
        <v>5.219384</v>
      </c>
      <c r="E11" s="15">
        <v>5.219384</v>
      </c>
      <c r="F11" s="15"/>
      <c r="G11" s="15"/>
    </row>
    <row r="12" ht="18" customHeight="1" spans="1:7">
      <c r="A12" s="110" t="s">
        <v>68</v>
      </c>
      <c r="B12" s="110" t="s">
        <v>69</v>
      </c>
      <c r="C12" s="15">
        <v>5.219384</v>
      </c>
      <c r="D12" s="15">
        <v>5.219384</v>
      </c>
      <c r="E12" s="15">
        <v>5.219384</v>
      </c>
      <c r="F12" s="15"/>
      <c r="G12" s="15"/>
    </row>
    <row r="13" ht="18" customHeight="1" spans="1:7">
      <c r="A13" s="168" t="s">
        <v>70</v>
      </c>
      <c r="B13" s="168" t="s">
        <v>71</v>
      </c>
      <c r="C13" s="15">
        <v>5.098758</v>
      </c>
      <c r="D13" s="15">
        <v>5.098758</v>
      </c>
      <c r="E13" s="15">
        <v>5.098758</v>
      </c>
      <c r="F13" s="15"/>
      <c r="G13" s="15"/>
    </row>
    <row r="14" ht="18" customHeight="1" spans="1:7">
      <c r="A14" s="168" t="s">
        <v>72</v>
      </c>
      <c r="B14" s="168" t="s">
        <v>73</v>
      </c>
      <c r="C14" s="15">
        <v>0.120626</v>
      </c>
      <c r="D14" s="15">
        <v>0.120626</v>
      </c>
      <c r="E14" s="15">
        <v>0.120626</v>
      </c>
      <c r="F14" s="15"/>
      <c r="G14" s="15"/>
    </row>
    <row r="15" ht="18" customHeight="1" spans="1:7">
      <c r="A15" s="13" t="s">
        <v>74</v>
      </c>
      <c r="B15" s="13" t="s">
        <v>75</v>
      </c>
      <c r="C15" s="15">
        <v>138.861903</v>
      </c>
      <c r="D15" s="15">
        <v>138.861903</v>
      </c>
      <c r="E15" s="15">
        <v>121.6722</v>
      </c>
      <c r="F15" s="15">
        <v>17.189703</v>
      </c>
      <c r="G15" s="15"/>
    </row>
    <row r="16" ht="18" customHeight="1" spans="1:7">
      <c r="A16" s="110" t="s">
        <v>76</v>
      </c>
      <c r="B16" s="110" t="s">
        <v>77</v>
      </c>
      <c r="C16" s="15">
        <v>138.861903</v>
      </c>
      <c r="D16" s="15">
        <v>138.861903</v>
      </c>
      <c r="E16" s="15">
        <v>121.6722</v>
      </c>
      <c r="F16" s="15">
        <v>17.189703</v>
      </c>
      <c r="G16" s="15"/>
    </row>
    <row r="17" ht="18" customHeight="1" spans="1:7">
      <c r="A17" s="168" t="s">
        <v>78</v>
      </c>
      <c r="B17" s="168" t="s">
        <v>79</v>
      </c>
      <c r="C17" s="15">
        <v>138.861903</v>
      </c>
      <c r="D17" s="15">
        <v>138.861903</v>
      </c>
      <c r="E17" s="15">
        <v>121.6722</v>
      </c>
      <c r="F17" s="15">
        <v>17.189703</v>
      </c>
      <c r="G17" s="15"/>
    </row>
    <row r="18" ht="18" customHeight="1" spans="1:7">
      <c r="A18" s="13" t="s">
        <v>82</v>
      </c>
      <c r="B18" s="13" t="s">
        <v>83</v>
      </c>
      <c r="C18" s="15">
        <v>14.475139</v>
      </c>
      <c r="D18" s="15">
        <v>14.475139</v>
      </c>
      <c r="E18" s="15">
        <v>14.475139</v>
      </c>
      <c r="F18" s="15"/>
      <c r="G18" s="15"/>
    </row>
    <row r="19" ht="18" customHeight="1" spans="1:7">
      <c r="A19" s="110" t="s">
        <v>84</v>
      </c>
      <c r="B19" s="110" t="s">
        <v>85</v>
      </c>
      <c r="C19" s="15">
        <v>14.475139</v>
      </c>
      <c r="D19" s="15">
        <v>14.475139</v>
      </c>
      <c r="E19" s="15">
        <v>14.475139</v>
      </c>
      <c r="F19" s="15"/>
      <c r="G19" s="15"/>
    </row>
    <row r="20" ht="18" customHeight="1" spans="1:7">
      <c r="A20" s="168" t="s">
        <v>86</v>
      </c>
      <c r="B20" s="168" t="s">
        <v>87</v>
      </c>
      <c r="C20" s="15">
        <v>14.475139</v>
      </c>
      <c r="D20" s="15">
        <v>14.475139</v>
      </c>
      <c r="E20" s="15">
        <v>14.475139</v>
      </c>
      <c r="F20" s="15"/>
      <c r="G20" s="15"/>
    </row>
    <row r="21" ht="18" customHeight="1" spans="1:7">
      <c r="A21" s="216" t="s">
        <v>88</v>
      </c>
      <c r="B21" s="217" t="s">
        <v>88</v>
      </c>
      <c r="C21" s="15">
        <v>188.608449</v>
      </c>
      <c r="D21" s="15">
        <v>188.608449</v>
      </c>
      <c r="E21" s="15">
        <v>171.418746</v>
      </c>
      <c r="F21" s="15">
        <v>17.189703</v>
      </c>
      <c r="G21" s="15"/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90"/>
  <sheetViews>
    <sheetView showGridLines="0" showZeros="0" tabSelected="1" topLeftCell="I1" workbookViewId="0">
      <selection activeCell="M33" sqref="M33"/>
    </sheetView>
  </sheetViews>
  <sheetFormatPr defaultColWidth="9.125" defaultRowHeight="14.25" customHeight="1"/>
  <cols>
    <col min="1" max="1" width="5.875" customWidth="1"/>
    <col min="2" max="2" width="7.125" customWidth="1"/>
    <col min="3" max="3" width="28.625" customWidth="1"/>
    <col min="4" max="4" width="19" customWidth="1"/>
    <col min="5" max="5" width="19.375" customWidth="1"/>
    <col min="6" max="6" width="19.375" style="183" customWidth="1"/>
    <col min="7" max="13" width="19.375" customWidth="1"/>
    <col min="14" max="14" width="7.625" customWidth="1"/>
    <col min="15" max="15" width="6.25" customWidth="1"/>
    <col min="16" max="16" width="21.875" customWidth="1"/>
    <col min="17" max="17" width="21.75" customWidth="1"/>
    <col min="18" max="26" width="18.875" customWidth="1"/>
  </cols>
  <sheetData>
    <row r="1" ht="12" customHeight="1" spans="1:26">
      <c r="A1" s="184"/>
      <c r="D1" s="58"/>
      <c r="K1" s="58"/>
      <c r="L1" s="58"/>
      <c r="M1" s="58"/>
      <c r="Q1" s="58"/>
      <c r="W1" s="57"/>
      <c r="X1" s="57"/>
      <c r="Y1" s="57"/>
      <c r="Z1" s="56" t="s">
        <v>127</v>
      </c>
    </row>
    <row r="2" ht="39" customHeight="1" spans="1:26">
      <c r="A2" s="185" t="s">
        <v>128</v>
      </c>
      <c r="B2" s="185"/>
      <c r="C2" s="185"/>
      <c r="D2" s="185"/>
      <c r="E2" s="185"/>
      <c r="F2" s="186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203"/>
    </row>
    <row r="3" ht="19.5" customHeight="1" spans="1:26">
      <c r="A3" s="21" t="str">
        <f>"单位名称："&amp;"罗平县搬迁安置办公室"</f>
        <v>单位名称：罗平县搬迁安置办公室</v>
      </c>
      <c r="D3" s="58"/>
      <c r="K3" s="58"/>
      <c r="L3" s="58"/>
      <c r="M3" s="58"/>
      <c r="Q3" s="58"/>
      <c r="W3" s="114"/>
      <c r="X3" s="114"/>
      <c r="Y3" s="114"/>
      <c r="Z3" s="114" t="s">
        <v>2</v>
      </c>
    </row>
    <row r="4" ht="19.5" customHeight="1" spans="1:26">
      <c r="A4" s="187" t="s">
        <v>4</v>
      </c>
      <c r="B4" s="187"/>
      <c r="C4" s="187"/>
      <c r="D4" s="187"/>
      <c r="E4" s="187"/>
      <c r="F4" s="188"/>
      <c r="G4" s="187"/>
      <c r="H4" s="187"/>
      <c r="I4" s="187"/>
      <c r="J4" s="187"/>
      <c r="K4" s="187"/>
      <c r="L4" s="187"/>
      <c r="M4" s="187"/>
      <c r="N4" s="187" t="s">
        <v>4</v>
      </c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</row>
    <row r="5" ht="21.75" customHeight="1" spans="1:26">
      <c r="A5" s="189" t="s">
        <v>129</v>
      </c>
      <c r="B5" s="190"/>
      <c r="C5" s="189"/>
      <c r="D5" s="187" t="s">
        <v>29</v>
      </c>
      <c r="E5" s="187" t="s">
        <v>32</v>
      </c>
      <c r="F5" s="188"/>
      <c r="G5" s="187"/>
      <c r="H5" s="187" t="s">
        <v>33</v>
      </c>
      <c r="I5" s="187"/>
      <c r="J5" s="187"/>
      <c r="K5" s="187" t="s">
        <v>34</v>
      </c>
      <c r="L5" s="187"/>
      <c r="M5" s="187"/>
      <c r="N5" s="189" t="s">
        <v>130</v>
      </c>
      <c r="O5" s="190"/>
      <c r="P5" s="189"/>
      <c r="Q5" s="187" t="s">
        <v>29</v>
      </c>
      <c r="R5" s="200" t="s">
        <v>32</v>
      </c>
      <c r="S5" s="201"/>
      <c r="T5" s="202"/>
      <c r="U5" s="200" t="s">
        <v>33</v>
      </c>
      <c r="V5" s="201"/>
      <c r="W5" s="187"/>
      <c r="X5" s="187" t="s">
        <v>34</v>
      </c>
      <c r="Y5" s="187"/>
      <c r="Z5" s="202"/>
    </row>
    <row r="6" ht="17.25" customHeight="1" spans="1:26">
      <c r="A6" s="191" t="s">
        <v>131</v>
      </c>
      <c r="B6" s="191" t="s">
        <v>132</v>
      </c>
      <c r="C6" s="191" t="s">
        <v>48</v>
      </c>
      <c r="D6" s="187"/>
      <c r="E6" s="187" t="s">
        <v>31</v>
      </c>
      <c r="F6" s="188" t="s">
        <v>49</v>
      </c>
      <c r="G6" s="187" t="s">
        <v>50</v>
      </c>
      <c r="H6" s="187" t="s">
        <v>31</v>
      </c>
      <c r="I6" s="187" t="s">
        <v>49</v>
      </c>
      <c r="J6" s="187" t="s">
        <v>50</v>
      </c>
      <c r="K6" s="187" t="s">
        <v>31</v>
      </c>
      <c r="L6" s="187" t="s">
        <v>49</v>
      </c>
      <c r="M6" s="187" t="s">
        <v>50</v>
      </c>
      <c r="N6" s="191" t="s">
        <v>131</v>
      </c>
      <c r="O6" s="191" t="s">
        <v>132</v>
      </c>
      <c r="P6" s="191" t="s">
        <v>48</v>
      </c>
      <c r="Q6" s="187"/>
      <c r="R6" s="187" t="s">
        <v>31</v>
      </c>
      <c r="S6" s="187" t="s">
        <v>49</v>
      </c>
      <c r="T6" s="187" t="s">
        <v>50</v>
      </c>
      <c r="U6" s="187" t="s">
        <v>31</v>
      </c>
      <c r="V6" s="187" t="s">
        <v>49</v>
      </c>
      <c r="W6" s="187" t="s">
        <v>50</v>
      </c>
      <c r="X6" s="187" t="s">
        <v>31</v>
      </c>
      <c r="Y6" s="187" t="s">
        <v>49</v>
      </c>
      <c r="Z6" s="204" t="s">
        <v>50</v>
      </c>
    </row>
    <row r="7" customHeight="1" spans="1:26">
      <c r="A7" s="192" t="s">
        <v>121</v>
      </c>
      <c r="B7" s="192" t="s">
        <v>122</v>
      </c>
      <c r="C7" s="192" t="s">
        <v>123</v>
      </c>
      <c r="D7" s="192" t="s">
        <v>124</v>
      </c>
      <c r="E7" s="193" t="s">
        <v>125</v>
      </c>
      <c r="F7" s="194" t="s">
        <v>126</v>
      </c>
      <c r="G7" s="193" t="s">
        <v>133</v>
      </c>
      <c r="H7" s="193" t="s">
        <v>134</v>
      </c>
      <c r="I7" s="193" t="s">
        <v>135</v>
      </c>
      <c r="J7" s="193" t="s">
        <v>136</v>
      </c>
      <c r="K7" s="193" t="s">
        <v>137</v>
      </c>
      <c r="L7" s="193" t="s">
        <v>138</v>
      </c>
      <c r="M7" s="193" t="s">
        <v>139</v>
      </c>
      <c r="N7" s="193" t="s">
        <v>140</v>
      </c>
      <c r="O7" s="193" t="s">
        <v>141</v>
      </c>
      <c r="P7" s="193" t="s">
        <v>142</v>
      </c>
      <c r="Q7" s="193" t="s">
        <v>143</v>
      </c>
      <c r="R7" s="193" t="s">
        <v>144</v>
      </c>
      <c r="S7" s="193" t="s">
        <v>145</v>
      </c>
      <c r="T7" s="193" t="s">
        <v>146</v>
      </c>
      <c r="U7" s="193" t="s">
        <v>147</v>
      </c>
      <c r="V7" s="193" t="s">
        <v>148</v>
      </c>
      <c r="W7" s="193" t="s">
        <v>149</v>
      </c>
      <c r="X7" s="193" t="s">
        <v>150</v>
      </c>
      <c r="Y7" s="205">
        <v>25</v>
      </c>
      <c r="Z7" s="206">
        <v>26</v>
      </c>
    </row>
    <row r="8" ht="17.25" customHeight="1" spans="1:26">
      <c r="A8" s="195" t="s">
        <v>151</v>
      </c>
      <c r="B8" s="195" t="s">
        <v>114</v>
      </c>
      <c r="C8" s="195" t="s">
        <v>152</v>
      </c>
      <c r="D8" s="15">
        <v>171.42</v>
      </c>
      <c r="E8" s="15">
        <v>171.42</v>
      </c>
      <c r="F8" s="196">
        <v>171.42</v>
      </c>
      <c r="G8" s="15"/>
      <c r="H8" s="15"/>
      <c r="I8" s="15"/>
      <c r="J8" s="15"/>
      <c r="K8" s="15"/>
      <c r="L8" s="15"/>
      <c r="M8" s="15"/>
      <c r="N8" s="13" t="s">
        <v>153</v>
      </c>
      <c r="O8" s="13"/>
      <c r="P8" s="198" t="s">
        <v>154</v>
      </c>
      <c r="Q8" s="15">
        <v>171.418746</v>
      </c>
      <c r="R8" s="15">
        <v>171.418746</v>
      </c>
      <c r="S8" s="15">
        <v>171.418746</v>
      </c>
      <c r="T8" s="15"/>
      <c r="U8" s="15"/>
      <c r="V8" s="15"/>
      <c r="W8" s="15"/>
      <c r="X8" s="15"/>
      <c r="Y8" s="15"/>
      <c r="Z8" s="15"/>
    </row>
    <row r="9" ht="17.25" customHeight="1" spans="1:26">
      <c r="A9" s="195" t="s">
        <v>114</v>
      </c>
      <c r="B9" s="195" t="s">
        <v>155</v>
      </c>
      <c r="C9" s="195" t="s">
        <v>156</v>
      </c>
      <c r="D9" s="15">
        <v>121.67</v>
      </c>
      <c r="E9" s="15">
        <v>121.67</v>
      </c>
      <c r="F9" s="196">
        <v>121.67</v>
      </c>
      <c r="G9" s="15"/>
      <c r="H9" s="15"/>
      <c r="I9" s="15"/>
      <c r="J9" s="15"/>
      <c r="K9" s="15"/>
      <c r="L9" s="15"/>
      <c r="M9" s="15"/>
      <c r="N9" s="110"/>
      <c r="O9" s="110" t="s">
        <v>155</v>
      </c>
      <c r="P9" s="199" t="s">
        <v>157</v>
      </c>
      <c r="Q9" s="15">
        <v>55.0872</v>
      </c>
      <c r="R9" s="15">
        <v>55.0872</v>
      </c>
      <c r="S9" s="15">
        <v>55.0872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95" t="s">
        <v>114</v>
      </c>
      <c r="B10" s="195" t="s">
        <v>158</v>
      </c>
      <c r="C10" s="195" t="s">
        <v>159</v>
      </c>
      <c r="D10" s="15">
        <v>35.27</v>
      </c>
      <c r="E10" s="15">
        <v>35.27</v>
      </c>
      <c r="F10" s="196">
        <v>35.27</v>
      </c>
      <c r="G10" s="15"/>
      <c r="H10" s="15"/>
      <c r="I10" s="15"/>
      <c r="J10" s="15"/>
      <c r="K10" s="15"/>
      <c r="L10" s="15"/>
      <c r="M10" s="15"/>
      <c r="N10" s="110"/>
      <c r="O10" s="110" t="s">
        <v>158</v>
      </c>
      <c r="P10" s="199" t="s">
        <v>160</v>
      </c>
      <c r="Q10" s="15">
        <v>29.3124</v>
      </c>
      <c r="R10" s="15">
        <v>29.3124</v>
      </c>
      <c r="S10" s="15">
        <v>29.3124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95" t="s">
        <v>114</v>
      </c>
      <c r="B11" s="195" t="s">
        <v>161</v>
      </c>
      <c r="C11" s="195" t="s">
        <v>162</v>
      </c>
      <c r="D11" s="15">
        <v>14.48</v>
      </c>
      <c r="E11" s="15">
        <v>14.48</v>
      </c>
      <c r="F11" s="196">
        <v>14.48</v>
      </c>
      <c r="G11" s="15"/>
      <c r="H11" s="15"/>
      <c r="I11" s="15"/>
      <c r="J11" s="15"/>
      <c r="K11" s="15"/>
      <c r="L11" s="15"/>
      <c r="M11" s="15"/>
      <c r="N11" s="110"/>
      <c r="O11" s="110" t="s">
        <v>161</v>
      </c>
      <c r="P11" s="199" t="s">
        <v>163</v>
      </c>
      <c r="Q11" s="15">
        <v>0.45</v>
      </c>
      <c r="R11" s="15">
        <v>0.45</v>
      </c>
      <c r="S11" s="15">
        <v>0.45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95" t="s">
        <v>114</v>
      </c>
      <c r="B12" s="195" t="s">
        <v>164</v>
      </c>
      <c r="C12" s="195" t="s">
        <v>165</v>
      </c>
      <c r="D12" s="15"/>
      <c r="E12" s="15"/>
      <c r="F12" s="196"/>
      <c r="G12" s="15"/>
      <c r="H12" s="15"/>
      <c r="I12" s="15"/>
      <c r="J12" s="15"/>
      <c r="K12" s="15"/>
      <c r="L12" s="15"/>
      <c r="M12" s="15"/>
      <c r="N12" s="110"/>
      <c r="O12" s="110" t="s">
        <v>166</v>
      </c>
      <c r="P12" s="199" t="s">
        <v>167</v>
      </c>
      <c r="Q12" s="15">
        <v>36.8226</v>
      </c>
      <c r="R12" s="15">
        <v>36.8226</v>
      </c>
      <c r="S12" s="15">
        <v>36.8226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95" t="s">
        <v>168</v>
      </c>
      <c r="B13" s="195" t="s">
        <v>114</v>
      </c>
      <c r="C13" s="195" t="s">
        <v>169</v>
      </c>
      <c r="D13" s="196">
        <v>17.19</v>
      </c>
      <c r="E13" s="196">
        <v>17.19</v>
      </c>
      <c r="F13" s="196">
        <v>17.19</v>
      </c>
      <c r="G13" s="15"/>
      <c r="H13" s="15"/>
      <c r="I13" s="15"/>
      <c r="J13" s="15"/>
      <c r="K13" s="15"/>
      <c r="L13" s="15"/>
      <c r="M13" s="15"/>
      <c r="N13" s="110"/>
      <c r="O13" s="110" t="s">
        <v>170</v>
      </c>
      <c r="P13" s="199" t="s">
        <v>171</v>
      </c>
      <c r="Q13" s="15">
        <v>20.034682</v>
      </c>
      <c r="R13" s="15">
        <v>20.034682</v>
      </c>
      <c r="S13" s="15">
        <v>20.034682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95" t="s">
        <v>114</v>
      </c>
      <c r="B14" s="195" t="s">
        <v>155</v>
      </c>
      <c r="C14" s="195" t="s">
        <v>172</v>
      </c>
      <c r="D14" s="196">
        <v>13.81</v>
      </c>
      <c r="E14" s="196">
        <v>13.81</v>
      </c>
      <c r="F14" s="196">
        <v>13.81</v>
      </c>
      <c r="G14" s="15"/>
      <c r="H14" s="15"/>
      <c r="I14" s="15"/>
      <c r="J14" s="15"/>
      <c r="K14" s="15"/>
      <c r="L14" s="15"/>
      <c r="M14" s="15"/>
      <c r="N14" s="110"/>
      <c r="O14" s="110" t="s">
        <v>173</v>
      </c>
      <c r="P14" s="199" t="s">
        <v>174</v>
      </c>
      <c r="Q14" s="15">
        <v>10.017341</v>
      </c>
      <c r="R14" s="15">
        <v>10.017341</v>
      </c>
      <c r="S14" s="15">
        <v>10.017341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95" t="s">
        <v>114</v>
      </c>
      <c r="B15" s="195" t="s">
        <v>158</v>
      </c>
      <c r="C15" s="195" t="s">
        <v>175</v>
      </c>
      <c r="D15" s="196"/>
      <c r="E15" s="196"/>
      <c r="F15" s="196"/>
      <c r="G15" s="15"/>
      <c r="H15" s="15"/>
      <c r="I15" s="15"/>
      <c r="J15" s="15"/>
      <c r="K15" s="15"/>
      <c r="L15" s="15"/>
      <c r="M15" s="15"/>
      <c r="N15" s="110"/>
      <c r="O15" s="110" t="s">
        <v>136</v>
      </c>
      <c r="P15" s="199" t="s">
        <v>176</v>
      </c>
      <c r="Q15" s="15">
        <v>5.098758</v>
      </c>
      <c r="R15" s="15">
        <v>5.098758</v>
      </c>
      <c r="S15" s="15">
        <v>5.098758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95" t="s">
        <v>114</v>
      </c>
      <c r="B16" s="195" t="s">
        <v>161</v>
      </c>
      <c r="C16" s="195" t="s">
        <v>177</v>
      </c>
      <c r="D16" s="196"/>
      <c r="E16" s="196"/>
      <c r="F16" s="196"/>
      <c r="G16" s="15"/>
      <c r="H16" s="15"/>
      <c r="I16" s="15"/>
      <c r="J16" s="15"/>
      <c r="K16" s="15"/>
      <c r="L16" s="15"/>
      <c r="M16" s="15"/>
      <c r="N16" s="110"/>
      <c r="O16" s="110" t="s">
        <v>138</v>
      </c>
      <c r="P16" s="199" t="s">
        <v>178</v>
      </c>
      <c r="Q16" s="15">
        <v>0.120626</v>
      </c>
      <c r="R16" s="15">
        <v>0.120626</v>
      </c>
      <c r="S16" s="15">
        <v>0.120626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95" t="s">
        <v>114</v>
      </c>
      <c r="B17" s="195" t="s">
        <v>179</v>
      </c>
      <c r="C17" s="195" t="s">
        <v>180</v>
      </c>
      <c r="D17" s="196"/>
      <c r="E17" s="196"/>
      <c r="F17" s="196"/>
      <c r="G17" s="15"/>
      <c r="H17" s="15"/>
      <c r="I17" s="15"/>
      <c r="J17" s="15"/>
      <c r="K17" s="15"/>
      <c r="L17" s="15"/>
      <c r="M17" s="15"/>
      <c r="N17" s="110"/>
      <c r="O17" s="110" t="s">
        <v>139</v>
      </c>
      <c r="P17" s="199" t="s">
        <v>87</v>
      </c>
      <c r="Q17" s="15">
        <v>14.475139</v>
      </c>
      <c r="R17" s="15">
        <v>14.475139</v>
      </c>
      <c r="S17" s="15">
        <v>14.475139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95" t="s">
        <v>114</v>
      </c>
      <c r="B18" s="195" t="s">
        <v>181</v>
      </c>
      <c r="C18" s="195" t="s">
        <v>182</v>
      </c>
      <c r="D18" s="196"/>
      <c r="E18" s="196"/>
      <c r="F18" s="196"/>
      <c r="G18" s="15"/>
      <c r="H18" s="15"/>
      <c r="I18" s="15"/>
      <c r="J18" s="15"/>
      <c r="K18" s="15"/>
      <c r="L18" s="15"/>
      <c r="M18" s="15"/>
      <c r="N18" s="13" t="s">
        <v>183</v>
      </c>
      <c r="O18" s="13"/>
      <c r="P18" s="198" t="s">
        <v>184</v>
      </c>
      <c r="Q18" s="15">
        <v>17.189703</v>
      </c>
      <c r="R18" s="15">
        <v>17.189703</v>
      </c>
      <c r="S18" s="15">
        <v>17.189703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95" t="s">
        <v>114</v>
      </c>
      <c r="B19" s="195" t="s">
        <v>185</v>
      </c>
      <c r="C19" s="195" t="s">
        <v>186</v>
      </c>
      <c r="D19" s="196">
        <v>0.38</v>
      </c>
      <c r="E19" s="196">
        <v>0.38</v>
      </c>
      <c r="F19" s="196">
        <v>0.38</v>
      </c>
      <c r="G19" s="15"/>
      <c r="H19" s="15"/>
      <c r="I19" s="15"/>
      <c r="J19" s="15"/>
      <c r="K19" s="15"/>
      <c r="L19" s="15"/>
      <c r="M19" s="15"/>
      <c r="N19" s="110"/>
      <c r="O19" s="110" t="s">
        <v>155</v>
      </c>
      <c r="P19" s="199" t="s">
        <v>187</v>
      </c>
      <c r="Q19" s="15">
        <v>3</v>
      </c>
      <c r="R19" s="15">
        <v>3</v>
      </c>
      <c r="S19" s="15">
        <v>3</v>
      </c>
      <c r="T19" s="15"/>
      <c r="U19" s="15"/>
      <c r="V19" s="15"/>
      <c r="W19" s="15"/>
      <c r="X19" s="15"/>
      <c r="Y19" s="15"/>
      <c r="Z19" s="15"/>
    </row>
    <row r="20" ht="17.25" customHeight="1" spans="1:26">
      <c r="A20" s="195" t="s">
        <v>114</v>
      </c>
      <c r="B20" s="195" t="s">
        <v>166</v>
      </c>
      <c r="C20" s="195" t="s">
        <v>188</v>
      </c>
      <c r="D20" s="197"/>
      <c r="E20" s="197"/>
      <c r="F20" s="197"/>
      <c r="G20" s="13"/>
      <c r="H20" s="13"/>
      <c r="I20" s="13"/>
      <c r="J20" s="13"/>
      <c r="K20" s="13"/>
      <c r="L20" s="13"/>
      <c r="M20" s="13"/>
      <c r="N20" s="110"/>
      <c r="O20" s="110" t="s">
        <v>158</v>
      </c>
      <c r="P20" s="199" t="s">
        <v>189</v>
      </c>
      <c r="Q20" s="15">
        <v>0.2</v>
      </c>
      <c r="R20" s="15">
        <v>0.2</v>
      </c>
      <c r="S20" s="15">
        <v>0.2</v>
      </c>
      <c r="T20" s="15"/>
      <c r="U20" s="15"/>
      <c r="V20" s="15"/>
      <c r="W20" s="15"/>
      <c r="X20" s="15"/>
      <c r="Y20" s="15"/>
      <c r="Z20" s="15"/>
    </row>
    <row r="21" ht="17.25" customHeight="1" spans="1:26">
      <c r="A21" s="195" t="s">
        <v>114</v>
      </c>
      <c r="B21" s="195" t="s">
        <v>170</v>
      </c>
      <c r="C21" s="195" t="s">
        <v>190</v>
      </c>
      <c r="D21" s="50">
        <v>3</v>
      </c>
      <c r="E21" s="50">
        <v>3</v>
      </c>
      <c r="F21" s="50">
        <v>3</v>
      </c>
      <c r="G21" s="13"/>
      <c r="H21" s="13"/>
      <c r="I21" s="13"/>
      <c r="J21" s="13"/>
      <c r="K21" s="13"/>
      <c r="L21" s="13"/>
      <c r="M21" s="13"/>
      <c r="N21" s="110"/>
      <c r="O21" s="110" t="s">
        <v>161</v>
      </c>
      <c r="P21" s="199" t="s">
        <v>191</v>
      </c>
      <c r="Q21" s="15">
        <v>1.5</v>
      </c>
      <c r="R21" s="15">
        <v>1.5</v>
      </c>
      <c r="S21" s="15">
        <v>1.5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95" t="s">
        <v>114</v>
      </c>
      <c r="B22" s="195" t="s">
        <v>173</v>
      </c>
      <c r="C22" s="195" t="s">
        <v>192</v>
      </c>
      <c r="D22" s="13"/>
      <c r="E22" s="13"/>
      <c r="F22" s="197"/>
      <c r="G22" s="13"/>
      <c r="H22" s="13"/>
      <c r="I22" s="13"/>
      <c r="J22" s="13"/>
      <c r="K22" s="13"/>
      <c r="L22" s="13"/>
      <c r="M22" s="13"/>
      <c r="N22" s="110"/>
      <c r="O22" s="110" t="s">
        <v>179</v>
      </c>
      <c r="P22" s="199" t="s">
        <v>193</v>
      </c>
      <c r="Q22" s="15">
        <v>0.05</v>
      </c>
      <c r="R22" s="15">
        <v>0.05</v>
      </c>
      <c r="S22" s="15">
        <v>0.05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95" t="s">
        <v>114</v>
      </c>
      <c r="B23" s="195" t="s">
        <v>164</v>
      </c>
      <c r="C23" s="195" t="s">
        <v>194</v>
      </c>
      <c r="D23" s="13"/>
      <c r="E23" s="13"/>
      <c r="F23" s="197"/>
      <c r="G23" s="13"/>
      <c r="H23" s="13"/>
      <c r="I23" s="13"/>
      <c r="J23" s="13"/>
      <c r="K23" s="13"/>
      <c r="L23" s="13"/>
      <c r="M23" s="13"/>
      <c r="N23" s="110"/>
      <c r="O23" s="110" t="s">
        <v>181</v>
      </c>
      <c r="P23" s="199" t="s">
        <v>195</v>
      </c>
      <c r="Q23" s="15">
        <v>0.2</v>
      </c>
      <c r="R23" s="15">
        <v>0.2</v>
      </c>
      <c r="S23" s="15">
        <v>0.2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95" t="s">
        <v>196</v>
      </c>
      <c r="B24" s="195" t="s">
        <v>114</v>
      </c>
      <c r="C24" s="195" t="s">
        <v>197</v>
      </c>
      <c r="D24" s="13"/>
      <c r="E24" s="13"/>
      <c r="F24" s="197"/>
      <c r="G24" s="13"/>
      <c r="H24" s="13"/>
      <c r="I24" s="13"/>
      <c r="J24" s="13"/>
      <c r="K24" s="13"/>
      <c r="L24" s="13"/>
      <c r="M24" s="13"/>
      <c r="N24" s="110"/>
      <c r="O24" s="110" t="s">
        <v>185</v>
      </c>
      <c r="P24" s="199" t="s">
        <v>198</v>
      </c>
      <c r="Q24" s="15">
        <v>0.5</v>
      </c>
      <c r="R24" s="15">
        <v>0.5</v>
      </c>
      <c r="S24" s="15">
        <v>0.5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195" t="s">
        <v>114</v>
      </c>
      <c r="B25" s="195" t="s">
        <v>155</v>
      </c>
      <c r="C25" s="195" t="s">
        <v>199</v>
      </c>
      <c r="D25" s="13"/>
      <c r="E25" s="13"/>
      <c r="F25" s="197"/>
      <c r="G25" s="13"/>
      <c r="H25" s="13"/>
      <c r="I25" s="13"/>
      <c r="J25" s="13"/>
      <c r="K25" s="13"/>
      <c r="L25" s="13"/>
      <c r="M25" s="13"/>
      <c r="N25" s="110"/>
      <c r="O25" s="110" t="s">
        <v>166</v>
      </c>
      <c r="P25" s="199" t="s">
        <v>200</v>
      </c>
      <c r="Q25" s="15">
        <v>0.1</v>
      </c>
      <c r="R25" s="15">
        <v>0.1</v>
      </c>
      <c r="S25" s="15">
        <v>0.1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95" t="s">
        <v>114</v>
      </c>
      <c r="B26" s="195" t="s">
        <v>158</v>
      </c>
      <c r="C26" s="195" t="s">
        <v>201</v>
      </c>
      <c r="D26" s="13"/>
      <c r="E26" s="13"/>
      <c r="F26" s="197"/>
      <c r="G26" s="13"/>
      <c r="H26" s="13"/>
      <c r="I26" s="13"/>
      <c r="J26" s="13"/>
      <c r="K26" s="13"/>
      <c r="L26" s="13"/>
      <c r="M26" s="13"/>
      <c r="N26" s="110"/>
      <c r="O26" s="110" t="s">
        <v>173</v>
      </c>
      <c r="P26" s="199" t="s">
        <v>202</v>
      </c>
      <c r="Q26" s="15">
        <v>1</v>
      </c>
      <c r="R26" s="15">
        <v>1</v>
      </c>
      <c r="S26" s="15">
        <v>1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95" t="s">
        <v>114</v>
      </c>
      <c r="B27" s="195" t="s">
        <v>161</v>
      </c>
      <c r="C27" s="195" t="s">
        <v>203</v>
      </c>
      <c r="D27" s="13"/>
      <c r="E27" s="13"/>
      <c r="F27" s="197"/>
      <c r="G27" s="13"/>
      <c r="H27" s="13"/>
      <c r="I27" s="13"/>
      <c r="J27" s="13"/>
      <c r="K27" s="13"/>
      <c r="L27" s="13"/>
      <c r="M27" s="13"/>
      <c r="N27" s="110"/>
      <c r="O27" s="110" t="s">
        <v>137</v>
      </c>
      <c r="P27" s="199" t="s">
        <v>204</v>
      </c>
      <c r="Q27" s="15">
        <v>2</v>
      </c>
      <c r="R27" s="15">
        <v>2</v>
      </c>
      <c r="S27" s="15">
        <v>2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95" t="s">
        <v>114</v>
      </c>
      <c r="B28" s="195" t="s">
        <v>181</v>
      </c>
      <c r="C28" s="195" t="s">
        <v>205</v>
      </c>
      <c r="D28" s="13"/>
      <c r="E28" s="13"/>
      <c r="F28" s="197"/>
      <c r="G28" s="13"/>
      <c r="H28" s="13"/>
      <c r="I28" s="13"/>
      <c r="J28" s="13"/>
      <c r="K28" s="13"/>
      <c r="L28" s="13"/>
      <c r="M28" s="13"/>
      <c r="N28" s="110"/>
      <c r="O28" s="110" t="s">
        <v>143</v>
      </c>
      <c r="P28" s="199" t="s">
        <v>206</v>
      </c>
      <c r="Q28" s="15">
        <v>0.38</v>
      </c>
      <c r="R28" s="15">
        <v>0.38</v>
      </c>
      <c r="S28" s="15">
        <v>0.38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195" t="s">
        <v>114</v>
      </c>
      <c r="B29" s="195" t="s">
        <v>185</v>
      </c>
      <c r="C29" s="195" t="s">
        <v>207</v>
      </c>
      <c r="D29" s="13"/>
      <c r="E29" s="13"/>
      <c r="F29" s="197"/>
      <c r="G29" s="13"/>
      <c r="H29" s="13"/>
      <c r="I29" s="13"/>
      <c r="J29" s="13"/>
      <c r="K29" s="13"/>
      <c r="L29" s="13"/>
      <c r="M29" s="13"/>
      <c r="N29" s="110"/>
      <c r="O29" s="110" t="s">
        <v>208</v>
      </c>
      <c r="P29" s="199" t="s">
        <v>209</v>
      </c>
      <c r="Q29" s="15">
        <v>1.47</v>
      </c>
      <c r="R29" s="15">
        <v>1.47</v>
      </c>
      <c r="S29" s="15">
        <v>1.47</v>
      </c>
      <c r="T29" s="15"/>
      <c r="U29" s="15"/>
      <c r="V29" s="15"/>
      <c r="W29" s="15"/>
      <c r="X29" s="15"/>
      <c r="Y29" s="15"/>
      <c r="Z29" s="15"/>
    </row>
    <row r="30" ht="17.25" customHeight="1" spans="1:26">
      <c r="A30" s="195" t="s">
        <v>114</v>
      </c>
      <c r="B30" s="195" t="s">
        <v>166</v>
      </c>
      <c r="C30" s="195" t="s">
        <v>210</v>
      </c>
      <c r="D30" s="13"/>
      <c r="E30" s="13"/>
      <c r="F30" s="197"/>
      <c r="G30" s="13"/>
      <c r="H30" s="13"/>
      <c r="I30" s="13"/>
      <c r="J30" s="13"/>
      <c r="K30" s="13"/>
      <c r="L30" s="13"/>
      <c r="M30" s="13"/>
      <c r="N30" s="110"/>
      <c r="O30" s="110" t="s">
        <v>211</v>
      </c>
      <c r="P30" s="199" t="s">
        <v>212</v>
      </c>
      <c r="Q30" s="15">
        <v>2.412523</v>
      </c>
      <c r="R30" s="15">
        <v>2.412523</v>
      </c>
      <c r="S30" s="15">
        <v>2.412523</v>
      </c>
      <c r="T30" s="15"/>
      <c r="U30" s="15"/>
      <c r="V30" s="15"/>
      <c r="W30" s="15"/>
      <c r="X30" s="15"/>
      <c r="Y30" s="15"/>
      <c r="Z30" s="15"/>
    </row>
    <row r="31" ht="17.25" customHeight="1" spans="1:26">
      <c r="A31" s="195" t="s">
        <v>114</v>
      </c>
      <c r="B31" s="195" t="s">
        <v>164</v>
      </c>
      <c r="C31" s="195" t="s">
        <v>213</v>
      </c>
      <c r="D31" s="13"/>
      <c r="E31" s="13"/>
      <c r="F31" s="197"/>
      <c r="G31" s="13"/>
      <c r="H31" s="13"/>
      <c r="I31" s="13"/>
      <c r="J31" s="13"/>
      <c r="K31" s="13"/>
      <c r="L31" s="13"/>
      <c r="M31" s="13"/>
      <c r="N31" s="110"/>
      <c r="O31" s="110" t="s">
        <v>214</v>
      </c>
      <c r="P31" s="199" t="s">
        <v>215</v>
      </c>
      <c r="Q31" s="15">
        <v>1.37718</v>
      </c>
      <c r="R31" s="15">
        <v>1.37718</v>
      </c>
      <c r="S31" s="15">
        <v>1.37718</v>
      </c>
      <c r="T31" s="15"/>
      <c r="U31" s="15"/>
      <c r="V31" s="15"/>
      <c r="W31" s="15"/>
      <c r="X31" s="15"/>
      <c r="Y31" s="15"/>
      <c r="Z31" s="15"/>
    </row>
    <row r="32" ht="17.25" customHeight="1" spans="1:26">
      <c r="A32" s="195" t="s">
        <v>216</v>
      </c>
      <c r="B32" s="195" t="s">
        <v>114</v>
      </c>
      <c r="C32" s="195" t="s">
        <v>217</v>
      </c>
      <c r="D32" s="13"/>
      <c r="E32" s="13"/>
      <c r="F32" s="197"/>
      <c r="G32" s="13"/>
      <c r="H32" s="13"/>
      <c r="I32" s="13"/>
      <c r="J32" s="13"/>
      <c r="K32" s="13"/>
      <c r="L32" s="13"/>
      <c r="M32" s="13"/>
      <c r="N32" s="110"/>
      <c r="O32" s="110" t="s">
        <v>218</v>
      </c>
      <c r="P32" s="199" t="s">
        <v>219</v>
      </c>
      <c r="Q32" s="15">
        <v>3</v>
      </c>
      <c r="R32" s="15">
        <v>3</v>
      </c>
      <c r="S32" s="15">
        <v>3</v>
      </c>
      <c r="T32" s="15"/>
      <c r="U32" s="15"/>
      <c r="V32" s="15"/>
      <c r="W32" s="15"/>
      <c r="X32" s="15"/>
      <c r="Y32" s="15"/>
      <c r="Z32" s="15"/>
    </row>
    <row r="33" ht="17.25" customHeight="1" spans="1:26">
      <c r="A33" s="195" t="s">
        <v>114</v>
      </c>
      <c r="B33" s="195" t="s">
        <v>155</v>
      </c>
      <c r="C33" s="195" t="s">
        <v>199</v>
      </c>
      <c r="D33" s="13"/>
      <c r="E33" s="13"/>
      <c r="F33" s="197"/>
      <c r="G33" s="13"/>
      <c r="H33" s="13"/>
      <c r="I33" s="13"/>
      <c r="J33" s="13"/>
      <c r="K33" s="13"/>
      <c r="L33" s="13"/>
      <c r="M33" s="13"/>
      <c r="N33" s="110"/>
      <c r="O33" s="110" t="s">
        <v>220</v>
      </c>
      <c r="P33" s="199" t="s">
        <v>221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7.25" customHeight="1" spans="1:26">
      <c r="A34" s="195" t="s">
        <v>114</v>
      </c>
      <c r="B34" s="195" t="s">
        <v>158</v>
      </c>
      <c r="C34" s="195" t="s">
        <v>201</v>
      </c>
      <c r="D34" s="13"/>
      <c r="E34" s="13"/>
      <c r="F34" s="197"/>
      <c r="G34" s="13"/>
      <c r="H34" s="13"/>
      <c r="I34" s="13"/>
      <c r="J34" s="13"/>
      <c r="K34" s="13"/>
      <c r="L34" s="13"/>
      <c r="M34" s="13"/>
      <c r="N34" s="13" t="s">
        <v>222</v>
      </c>
      <c r="O34" s="13"/>
      <c r="P34" s="198" t="s">
        <v>223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7.25" customHeight="1" spans="1:26">
      <c r="A35" s="195" t="s">
        <v>114</v>
      </c>
      <c r="B35" s="195" t="s">
        <v>161</v>
      </c>
      <c r="C35" s="195" t="s">
        <v>203</v>
      </c>
      <c r="D35" s="13"/>
      <c r="E35" s="13"/>
      <c r="F35" s="197"/>
      <c r="G35" s="13"/>
      <c r="H35" s="13"/>
      <c r="I35" s="13"/>
      <c r="J35" s="13"/>
      <c r="K35" s="13"/>
      <c r="L35" s="13"/>
      <c r="M35" s="13"/>
      <c r="N35" s="110"/>
      <c r="O35" s="110" t="s">
        <v>173</v>
      </c>
      <c r="P35" s="199" t="s">
        <v>224</v>
      </c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7.25" customHeight="1" spans="1:26">
      <c r="A36" s="195" t="s">
        <v>114</v>
      </c>
      <c r="B36" s="195" t="s">
        <v>179</v>
      </c>
      <c r="C36" s="195" t="s">
        <v>207</v>
      </c>
      <c r="D36" s="13"/>
      <c r="E36" s="13"/>
      <c r="F36" s="197"/>
      <c r="G36" s="13"/>
      <c r="H36" s="13"/>
      <c r="I36" s="13"/>
      <c r="J36" s="13"/>
      <c r="K36" s="13"/>
      <c r="L36" s="13"/>
      <c r="M36" s="13"/>
      <c r="N36" s="195" t="s">
        <v>225</v>
      </c>
      <c r="O36" s="195" t="s">
        <v>114</v>
      </c>
      <c r="P36" s="195" t="s">
        <v>226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7.25" customHeight="1" spans="1:26">
      <c r="A37" s="195" t="s">
        <v>114</v>
      </c>
      <c r="B37" s="195" t="s">
        <v>181</v>
      </c>
      <c r="C37" s="195" t="s">
        <v>210</v>
      </c>
      <c r="D37" s="13"/>
      <c r="E37" s="13"/>
      <c r="F37" s="197"/>
      <c r="G37" s="13"/>
      <c r="H37" s="13"/>
      <c r="I37" s="13"/>
      <c r="J37" s="13"/>
      <c r="K37" s="13"/>
      <c r="L37" s="13"/>
      <c r="M37" s="13"/>
      <c r="N37" s="195" t="s">
        <v>114</v>
      </c>
      <c r="O37" s="195" t="s">
        <v>155</v>
      </c>
      <c r="P37" s="195" t="s">
        <v>199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0.25" customHeight="1" spans="1:26">
      <c r="A38" s="195" t="s">
        <v>114</v>
      </c>
      <c r="B38" s="195" t="s">
        <v>164</v>
      </c>
      <c r="C38" s="195" t="s">
        <v>213</v>
      </c>
      <c r="D38" s="15"/>
      <c r="E38" s="15"/>
      <c r="F38" s="196"/>
      <c r="G38" s="15"/>
      <c r="H38" s="15"/>
      <c r="I38" s="15"/>
      <c r="J38" s="15"/>
      <c r="K38" s="15"/>
      <c r="L38" s="15"/>
      <c r="M38" s="15"/>
      <c r="N38" s="195" t="s">
        <v>114</v>
      </c>
      <c r="O38" s="195" t="s">
        <v>158</v>
      </c>
      <c r="P38" s="195" t="s">
        <v>227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0.25" customHeight="1" spans="1:26">
      <c r="A39" s="195" t="s">
        <v>228</v>
      </c>
      <c r="B39" s="195" t="s">
        <v>114</v>
      </c>
      <c r="C39" s="195" t="s">
        <v>229</v>
      </c>
      <c r="D39" s="15"/>
      <c r="E39" s="15"/>
      <c r="F39" s="196"/>
      <c r="G39" s="15"/>
      <c r="H39" s="15"/>
      <c r="I39" s="15"/>
      <c r="J39" s="15"/>
      <c r="K39" s="15"/>
      <c r="L39" s="15"/>
      <c r="M39" s="15"/>
      <c r="N39" s="195" t="s">
        <v>114</v>
      </c>
      <c r="O39" s="195" t="s">
        <v>161</v>
      </c>
      <c r="P39" s="195" t="s">
        <v>230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0.25" customHeight="1" spans="1:26">
      <c r="A40" s="195" t="s">
        <v>114</v>
      </c>
      <c r="B40" s="195" t="s">
        <v>155</v>
      </c>
      <c r="C40" s="195" t="s">
        <v>231</v>
      </c>
      <c r="D40" s="15"/>
      <c r="E40" s="15"/>
      <c r="F40" s="196"/>
      <c r="G40" s="15"/>
      <c r="H40" s="15"/>
      <c r="I40" s="15"/>
      <c r="J40" s="15"/>
      <c r="K40" s="15"/>
      <c r="L40" s="15"/>
      <c r="M40" s="15"/>
      <c r="N40" s="195" t="s">
        <v>114</v>
      </c>
      <c r="O40" s="195" t="s">
        <v>181</v>
      </c>
      <c r="P40" s="195" t="s">
        <v>201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0.25" customHeight="1" spans="1:26">
      <c r="A41" s="195" t="s">
        <v>114</v>
      </c>
      <c r="B41" s="195" t="s">
        <v>158</v>
      </c>
      <c r="C41" s="195" t="s">
        <v>232</v>
      </c>
      <c r="D41" s="15"/>
      <c r="E41" s="15"/>
      <c r="F41" s="196"/>
      <c r="G41" s="15"/>
      <c r="H41" s="15"/>
      <c r="I41" s="15"/>
      <c r="J41" s="15"/>
      <c r="K41" s="15"/>
      <c r="L41" s="15"/>
      <c r="M41" s="15"/>
      <c r="N41" s="195" t="s">
        <v>114</v>
      </c>
      <c r="O41" s="195" t="s">
        <v>185</v>
      </c>
      <c r="P41" s="195" t="s">
        <v>210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0.25" customHeight="1" spans="1:26">
      <c r="A42" s="195" t="s">
        <v>114</v>
      </c>
      <c r="B42" s="195" t="s">
        <v>164</v>
      </c>
      <c r="C42" s="195" t="s">
        <v>233</v>
      </c>
      <c r="D42" s="15"/>
      <c r="E42" s="15"/>
      <c r="F42" s="196"/>
      <c r="G42" s="15"/>
      <c r="H42" s="15"/>
      <c r="I42" s="15"/>
      <c r="J42" s="15"/>
      <c r="K42" s="15"/>
      <c r="L42" s="15"/>
      <c r="M42" s="15"/>
      <c r="N42" s="195" t="s">
        <v>114</v>
      </c>
      <c r="O42" s="195" t="s">
        <v>166</v>
      </c>
      <c r="P42" s="195" t="s">
        <v>234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0.25" customHeight="1" spans="1:26">
      <c r="A43" s="195" t="s">
        <v>235</v>
      </c>
      <c r="B43" s="195" t="s">
        <v>114</v>
      </c>
      <c r="C43" s="195" t="s">
        <v>236</v>
      </c>
      <c r="D43" s="15"/>
      <c r="E43" s="15"/>
      <c r="F43" s="196"/>
      <c r="G43" s="15"/>
      <c r="H43" s="15"/>
      <c r="I43" s="15"/>
      <c r="J43" s="15"/>
      <c r="K43" s="15"/>
      <c r="L43" s="15"/>
      <c r="M43" s="15"/>
      <c r="N43" s="195" t="s">
        <v>114</v>
      </c>
      <c r="O43" s="195" t="s">
        <v>170</v>
      </c>
      <c r="P43" s="195" t="s">
        <v>237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0.25" customHeight="1" spans="1:26">
      <c r="A44" s="195" t="s">
        <v>114</v>
      </c>
      <c r="B44" s="195" t="s">
        <v>155</v>
      </c>
      <c r="C44" s="195" t="s">
        <v>238</v>
      </c>
      <c r="D44" s="15"/>
      <c r="E44" s="15"/>
      <c r="F44" s="196"/>
      <c r="G44" s="15"/>
      <c r="H44" s="15"/>
      <c r="I44" s="15"/>
      <c r="J44" s="15"/>
      <c r="K44" s="15"/>
      <c r="L44" s="15"/>
      <c r="M44" s="15"/>
      <c r="N44" s="195" t="s">
        <v>114</v>
      </c>
      <c r="O44" s="195" t="s">
        <v>173</v>
      </c>
      <c r="P44" s="195" t="s">
        <v>239</v>
      </c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20.25" customHeight="1" spans="1:26">
      <c r="A45" s="195" t="s">
        <v>114</v>
      </c>
      <c r="B45" s="195" t="s">
        <v>158</v>
      </c>
      <c r="C45" s="195" t="s">
        <v>240</v>
      </c>
      <c r="D45" s="15"/>
      <c r="E45" s="15"/>
      <c r="F45" s="196"/>
      <c r="G45" s="15"/>
      <c r="H45" s="15"/>
      <c r="I45" s="15"/>
      <c r="J45" s="15"/>
      <c r="K45" s="15"/>
      <c r="L45" s="15"/>
      <c r="M45" s="15"/>
      <c r="N45" s="195" t="s">
        <v>114</v>
      </c>
      <c r="O45" s="195" t="s">
        <v>136</v>
      </c>
      <c r="P45" s="195" t="s">
        <v>241</v>
      </c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20.25" customHeight="1" spans="1:26">
      <c r="A46" s="195" t="s">
        <v>242</v>
      </c>
      <c r="B46" s="195" t="s">
        <v>114</v>
      </c>
      <c r="C46" s="195" t="s">
        <v>243</v>
      </c>
      <c r="D46" s="15"/>
      <c r="E46" s="15"/>
      <c r="F46" s="196"/>
      <c r="G46" s="15"/>
      <c r="H46" s="15"/>
      <c r="I46" s="15"/>
      <c r="J46" s="15"/>
      <c r="K46" s="15"/>
      <c r="L46" s="15"/>
      <c r="M46" s="15"/>
      <c r="N46" s="195" t="s">
        <v>114</v>
      </c>
      <c r="O46" s="195" t="s">
        <v>137</v>
      </c>
      <c r="P46" s="195" t="s">
        <v>244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20.25" customHeight="1" spans="1:26">
      <c r="A47" s="195" t="s">
        <v>114</v>
      </c>
      <c r="B47" s="195" t="s">
        <v>155</v>
      </c>
      <c r="C47" s="195" t="s">
        <v>245</v>
      </c>
      <c r="D47" s="15"/>
      <c r="E47" s="15"/>
      <c r="F47" s="196"/>
      <c r="G47" s="15"/>
      <c r="H47" s="15"/>
      <c r="I47" s="15"/>
      <c r="J47" s="15"/>
      <c r="K47" s="15"/>
      <c r="L47" s="15"/>
      <c r="M47" s="15"/>
      <c r="N47" s="195" t="s">
        <v>114</v>
      </c>
      <c r="O47" s="195" t="s">
        <v>138</v>
      </c>
      <c r="P47" s="195" t="s">
        <v>246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20.25" customHeight="1" spans="1:26">
      <c r="A48" s="195" t="s">
        <v>114</v>
      </c>
      <c r="B48" s="195" t="s">
        <v>158</v>
      </c>
      <c r="C48" s="195" t="s">
        <v>247</v>
      </c>
      <c r="D48" s="15"/>
      <c r="E48" s="15"/>
      <c r="F48" s="196"/>
      <c r="G48" s="15"/>
      <c r="H48" s="15"/>
      <c r="I48" s="15"/>
      <c r="J48" s="15"/>
      <c r="K48" s="15"/>
      <c r="L48" s="15"/>
      <c r="M48" s="15"/>
      <c r="N48" s="195" t="s">
        <v>114</v>
      </c>
      <c r="O48" s="195" t="s">
        <v>139</v>
      </c>
      <c r="P48" s="195" t="s">
        <v>203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20.25" customHeight="1" spans="1:26">
      <c r="A49" s="195" t="s">
        <v>114</v>
      </c>
      <c r="B49" s="195" t="s">
        <v>164</v>
      </c>
      <c r="C49" s="195" t="s">
        <v>248</v>
      </c>
      <c r="D49" s="15"/>
      <c r="E49" s="15"/>
      <c r="F49" s="196"/>
      <c r="G49" s="15"/>
      <c r="H49" s="15"/>
      <c r="I49" s="15"/>
      <c r="J49" s="15"/>
      <c r="K49" s="15"/>
      <c r="L49" s="15"/>
      <c r="M49" s="15"/>
      <c r="N49" s="195" t="s">
        <v>114</v>
      </c>
      <c r="O49" s="195" t="s">
        <v>145</v>
      </c>
      <c r="P49" s="195" t="s">
        <v>249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20.25" customHeight="1" spans="1:26">
      <c r="A50" s="195" t="s">
        <v>250</v>
      </c>
      <c r="B50" s="195" t="s">
        <v>114</v>
      </c>
      <c r="C50" s="195" t="s">
        <v>251</v>
      </c>
      <c r="D50" s="15"/>
      <c r="E50" s="15"/>
      <c r="F50" s="196"/>
      <c r="G50" s="15"/>
      <c r="H50" s="15"/>
      <c r="I50" s="15"/>
      <c r="J50" s="15"/>
      <c r="K50" s="15"/>
      <c r="L50" s="15"/>
      <c r="M50" s="15"/>
      <c r="N50" s="195" t="s">
        <v>114</v>
      </c>
      <c r="O50" s="195" t="s">
        <v>147</v>
      </c>
      <c r="P50" s="195" t="s">
        <v>252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20.25" customHeight="1" spans="1:26">
      <c r="A51" s="195" t="s">
        <v>114</v>
      </c>
      <c r="B51" s="195" t="s">
        <v>161</v>
      </c>
      <c r="C51" s="195" t="s">
        <v>253</v>
      </c>
      <c r="D51" s="15"/>
      <c r="E51" s="15"/>
      <c r="F51" s="196"/>
      <c r="G51" s="15"/>
      <c r="H51" s="15"/>
      <c r="I51" s="15"/>
      <c r="J51" s="15"/>
      <c r="K51" s="15"/>
      <c r="L51" s="15"/>
      <c r="M51" s="15"/>
      <c r="N51" s="195" t="s">
        <v>114</v>
      </c>
      <c r="O51" s="195" t="s">
        <v>148</v>
      </c>
      <c r="P51" s="195" t="s">
        <v>254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20.25" customHeight="1" spans="1:26">
      <c r="A52" s="195" t="s">
        <v>114</v>
      </c>
      <c r="B52" s="195" t="s">
        <v>179</v>
      </c>
      <c r="C52" s="195" t="s">
        <v>255</v>
      </c>
      <c r="D52" s="15"/>
      <c r="E52" s="15"/>
      <c r="F52" s="196"/>
      <c r="G52" s="15"/>
      <c r="H52" s="15"/>
      <c r="I52" s="15"/>
      <c r="J52" s="15"/>
      <c r="K52" s="15"/>
      <c r="L52" s="15"/>
      <c r="M52" s="15"/>
      <c r="N52" s="195" t="s">
        <v>114</v>
      </c>
      <c r="O52" s="195" t="s">
        <v>164</v>
      </c>
      <c r="P52" s="195" t="s">
        <v>213</v>
      </c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20.25" customHeight="1" spans="1:26">
      <c r="A53" s="195" t="s">
        <v>114</v>
      </c>
      <c r="B53" s="195" t="s">
        <v>181</v>
      </c>
      <c r="C53" s="195" t="s">
        <v>256</v>
      </c>
      <c r="D53" s="15"/>
      <c r="E53" s="15"/>
      <c r="F53" s="196"/>
      <c r="G53" s="15"/>
      <c r="H53" s="15"/>
      <c r="I53" s="15"/>
      <c r="J53" s="15"/>
      <c r="K53" s="15"/>
      <c r="L53" s="15"/>
      <c r="M53" s="15"/>
      <c r="N53" s="195" t="s">
        <v>257</v>
      </c>
      <c r="O53" s="195" t="s">
        <v>114</v>
      </c>
      <c r="P53" s="195" t="s">
        <v>258</v>
      </c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20.25" customHeight="1" spans="1:26">
      <c r="A54" s="195" t="s">
        <v>114</v>
      </c>
      <c r="B54" s="195" t="s">
        <v>164</v>
      </c>
      <c r="C54" s="195" t="s">
        <v>259</v>
      </c>
      <c r="D54" s="15"/>
      <c r="E54" s="15"/>
      <c r="F54" s="196"/>
      <c r="G54" s="15"/>
      <c r="H54" s="15"/>
      <c r="I54" s="15"/>
      <c r="J54" s="15"/>
      <c r="K54" s="15"/>
      <c r="L54" s="15"/>
      <c r="M54" s="15"/>
      <c r="N54" s="195" t="s">
        <v>114</v>
      </c>
      <c r="O54" s="195" t="s">
        <v>155</v>
      </c>
      <c r="P54" s="195" t="s">
        <v>260</v>
      </c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20.25" customHeight="1" spans="1:26">
      <c r="A55" s="195" t="s">
        <v>261</v>
      </c>
      <c r="B55" s="195" t="s">
        <v>114</v>
      </c>
      <c r="C55" s="195" t="s">
        <v>223</v>
      </c>
      <c r="D55" s="15"/>
      <c r="E55" s="15"/>
      <c r="F55" s="196"/>
      <c r="G55" s="15"/>
      <c r="H55" s="15"/>
      <c r="I55" s="15"/>
      <c r="J55" s="15"/>
      <c r="K55" s="15"/>
      <c r="L55" s="15"/>
      <c r="M55" s="15"/>
      <c r="N55" s="195" t="s">
        <v>114</v>
      </c>
      <c r="O55" s="195" t="s">
        <v>164</v>
      </c>
      <c r="P55" s="195" t="s">
        <v>248</v>
      </c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20.25" customHeight="1" spans="1:26">
      <c r="A56" s="195" t="s">
        <v>114</v>
      </c>
      <c r="B56" s="195" t="s">
        <v>155</v>
      </c>
      <c r="C56" s="195" t="s">
        <v>262</v>
      </c>
      <c r="D56" s="15"/>
      <c r="E56" s="15"/>
      <c r="F56" s="196"/>
      <c r="G56" s="15"/>
      <c r="H56" s="15"/>
      <c r="I56" s="15"/>
      <c r="J56" s="15"/>
      <c r="K56" s="15"/>
      <c r="L56" s="15"/>
      <c r="M56" s="15"/>
      <c r="N56" s="195" t="s">
        <v>263</v>
      </c>
      <c r="O56" s="195" t="s">
        <v>114</v>
      </c>
      <c r="P56" s="195" t="s">
        <v>243</v>
      </c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20.25" customHeight="1" spans="1:26">
      <c r="A57" s="195" t="s">
        <v>114</v>
      </c>
      <c r="B57" s="195" t="s">
        <v>158</v>
      </c>
      <c r="C57" s="195" t="s">
        <v>264</v>
      </c>
      <c r="D57" s="15"/>
      <c r="E57" s="15"/>
      <c r="F57" s="196"/>
      <c r="G57" s="15"/>
      <c r="H57" s="15"/>
      <c r="I57" s="15"/>
      <c r="J57" s="15"/>
      <c r="K57" s="15"/>
      <c r="L57" s="15"/>
      <c r="M57" s="15"/>
      <c r="N57" s="195" t="s">
        <v>114</v>
      </c>
      <c r="O57" s="195" t="s">
        <v>155</v>
      </c>
      <c r="P57" s="195" t="s">
        <v>260</v>
      </c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20.25" customHeight="1" spans="1:26">
      <c r="A58" s="195" t="s">
        <v>114</v>
      </c>
      <c r="B58" s="195" t="s">
        <v>161</v>
      </c>
      <c r="C58" s="195" t="s">
        <v>265</v>
      </c>
      <c r="D58" s="15"/>
      <c r="E58" s="15"/>
      <c r="F58" s="196"/>
      <c r="G58" s="15"/>
      <c r="H58" s="15"/>
      <c r="I58" s="15"/>
      <c r="J58" s="15"/>
      <c r="K58" s="15"/>
      <c r="L58" s="15"/>
      <c r="M58" s="15"/>
      <c r="N58" s="195" t="s">
        <v>114</v>
      </c>
      <c r="O58" s="195" t="s">
        <v>161</v>
      </c>
      <c r="P58" s="195" t="s">
        <v>256</v>
      </c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20.25" customHeight="1" spans="1:26">
      <c r="A59" s="195" t="s">
        <v>114</v>
      </c>
      <c r="B59" s="195" t="s">
        <v>181</v>
      </c>
      <c r="C59" s="195" t="s">
        <v>266</v>
      </c>
      <c r="D59" s="15"/>
      <c r="E59" s="15"/>
      <c r="F59" s="196"/>
      <c r="G59" s="15"/>
      <c r="H59" s="15"/>
      <c r="I59" s="15"/>
      <c r="J59" s="15"/>
      <c r="K59" s="15"/>
      <c r="L59" s="15"/>
      <c r="M59" s="15"/>
      <c r="N59" s="195" t="s">
        <v>114</v>
      </c>
      <c r="O59" s="195" t="s">
        <v>179</v>
      </c>
      <c r="P59" s="195" t="s">
        <v>245</v>
      </c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20.25" customHeight="1" spans="1:26">
      <c r="A60" s="195" t="s">
        <v>114</v>
      </c>
      <c r="B60" s="195" t="s">
        <v>164</v>
      </c>
      <c r="C60" s="195" t="s">
        <v>267</v>
      </c>
      <c r="D60" s="15"/>
      <c r="E60" s="15"/>
      <c r="F60" s="196"/>
      <c r="G60" s="15"/>
      <c r="H60" s="15"/>
      <c r="I60" s="15"/>
      <c r="J60" s="15"/>
      <c r="K60" s="15"/>
      <c r="L60" s="15"/>
      <c r="M60" s="15"/>
      <c r="N60" s="195" t="s">
        <v>114</v>
      </c>
      <c r="O60" s="195" t="s">
        <v>181</v>
      </c>
      <c r="P60" s="195" t="s">
        <v>247</v>
      </c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20.25" customHeight="1" spans="1:26">
      <c r="A61" s="195" t="s">
        <v>268</v>
      </c>
      <c r="B61" s="195" t="s">
        <v>114</v>
      </c>
      <c r="C61" s="195" t="s">
        <v>269</v>
      </c>
      <c r="D61" s="15"/>
      <c r="E61" s="15"/>
      <c r="F61" s="196"/>
      <c r="G61" s="15"/>
      <c r="H61" s="15"/>
      <c r="I61" s="15"/>
      <c r="J61" s="15"/>
      <c r="K61" s="15"/>
      <c r="L61" s="15"/>
      <c r="M61" s="15"/>
      <c r="N61" s="195" t="s">
        <v>114</v>
      </c>
      <c r="O61" s="195" t="s">
        <v>164</v>
      </c>
      <c r="P61" s="195" t="s">
        <v>248</v>
      </c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20.25" customHeight="1" spans="1:26">
      <c r="A62" s="195" t="s">
        <v>114</v>
      </c>
      <c r="B62" s="195" t="s">
        <v>158</v>
      </c>
      <c r="C62" s="195" t="s">
        <v>270</v>
      </c>
      <c r="D62" s="15"/>
      <c r="E62" s="15"/>
      <c r="F62" s="196"/>
      <c r="G62" s="15"/>
      <c r="H62" s="15"/>
      <c r="I62" s="15"/>
      <c r="J62" s="15"/>
      <c r="K62" s="15"/>
      <c r="L62" s="15"/>
      <c r="M62" s="15"/>
      <c r="N62" s="195" t="s">
        <v>271</v>
      </c>
      <c r="O62" s="195" t="s">
        <v>114</v>
      </c>
      <c r="P62" s="195" t="s">
        <v>269</v>
      </c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20.25" customHeight="1" spans="1:26">
      <c r="A63" s="195" t="s">
        <v>114</v>
      </c>
      <c r="B63" s="195" t="s">
        <v>161</v>
      </c>
      <c r="C63" s="195" t="s">
        <v>272</v>
      </c>
      <c r="D63" s="15"/>
      <c r="E63" s="15"/>
      <c r="F63" s="196"/>
      <c r="G63" s="15"/>
      <c r="H63" s="15"/>
      <c r="I63" s="15"/>
      <c r="J63" s="15"/>
      <c r="K63" s="15"/>
      <c r="L63" s="15"/>
      <c r="M63" s="15"/>
      <c r="N63" s="195" t="s">
        <v>114</v>
      </c>
      <c r="O63" s="195" t="s">
        <v>158</v>
      </c>
      <c r="P63" s="195" t="s">
        <v>270</v>
      </c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20.25" customHeight="1" spans="1:26">
      <c r="A64" s="195" t="s">
        <v>114</v>
      </c>
      <c r="B64" s="195" t="s">
        <v>179</v>
      </c>
      <c r="C64" s="195" t="s">
        <v>273</v>
      </c>
      <c r="D64" s="15"/>
      <c r="E64" s="15"/>
      <c r="F64" s="196"/>
      <c r="G64" s="15"/>
      <c r="H64" s="15"/>
      <c r="I64" s="15"/>
      <c r="J64" s="15"/>
      <c r="K64" s="15"/>
      <c r="L64" s="15"/>
      <c r="M64" s="15"/>
      <c r="N64" s="195" t="s">
        <v>114</v>
      </c>
      <c r="O64" s="195" t="s">
        <v>161</v>
      </c>
      <c r="P64" s="195" t="s">
        <v>272</v>
      </c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20.25" customHeight="1" spans="1:26">
      <c r="A65" s="195" t="s">
        <v>274</v>
      </c>
      <c r="B65" s="195" t="s">
        <v>114</v>
      </c>
      <c r="C65" s="195" t="s">
        <v>275</v>
      </c>
      <c r="D65" s="15"/>
      <c r="E65" s="15"/>
      <c r="F65" s="196"/>
      <c r="G65" s="15"/>
      <c r="H65" s="15"/>
      <c r="I65" s="15"/>
      <c r="J65" s="15"/>
      <c r="K65" s="15"/>
      <c r="L65" s="15"/>
      <c r="M65" s="15"/>
      <c r="N65" s="195" t="s">
        <v>114</v>
      </c>
      <c r="O65" s="195" t="s">
        <v>179</v>
      </c>
      <c r="P65" s="195" t="s">
        <v>273</v>
      </c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20.25" customHeight="1" spans="1:26">
      <c r="A66" s="195" t="s">
        <v>114</v>
      </c>
      <c r="B66" s="195" t="s">
        <v>155</v>
      </c>
      <c r="C66" s="195" t="s">
        <v>276</v>
      </c>
      <c r="D66" s="15"/>
      <c r="E66" s="15"/>
      <c r="F66" s="196"/>
      <c r="G66" s="15"/>
      <c r="H66" s="15"/>
      <c r="I66" s="15"/>
      <c r="J66" s="15"/>
      <c r="K66" s="15"/>
      <c r="L66" s="15"/>
      <c r="M66" s="15"/>
      <c r="N66" s="195" t="s">
        <v>277</v>
      </c>
      <c r="O66" s="195" t="s">
        <v>114</v>
      </c>
      <c r="P66" s="195" t="s">
        <v>57</v>
      </c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20.25" customHeight="1" spans="1:26">
      <c r="A67" s="195" t="s">
        <v>114</v>
      </c>
      <c r="B67" s="195" t="s">
        <v>158</v>
      </c>
      <c r="C67" s="195" t="s">
        <v>278</v>
      </c>
      <c r="D67" s="15"/>
      <c r="E67" s="15"/>
      <c r="F67" s="196"/>
      <c r="G67" s="15"/>
      <c r="H67" s="15"/>
      <c r="I67" s="15"/>
      <c r="J67" s="15"/>
      <c r="K67" s="15"/>
      <c r="L67" s="15"/>
      <c r="M67" s="15"/>
      <c r="N67" s="195" t="s">
        <v>114</v>
      </c>
      <c r="O67" s="195" t="s">
        <v>166</v>
      </c>
      <c r="P67" s="195" t="s">
        <v>279</v>
      </c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20.25" customHeight="1" spans="1:26">
      <c r="A68" s="195" t="s">
        <v>114</v>
      </c>
      <c r="B68" s="195" t="s">
        <v>161</v>
      </c>
      <c r="C68" s="195" t="s">
        <v>280</v>
      </c>
      <c r="D68" s="15"/>
      <c r="E68" s="15"/>
      <c r="F68" s="196"/>
      <c r="G68" s="15"/>
      <c r="H68" s="15"/>
      <c r="I68" s="15"/>
      <c r="J68" s="15"/>
      <c r="K68" s="15"/>
      <c r="L68" s="15"/>
      <c r="M68" s="15"/>
      <c r="N68" s="195" t="s">
        <v>114</v>
      </c>
      <c r="O68" s="195" t="s">
        <v>170</v>
      </c>
      <c r="P68" s="195" t="s">
        <v>281</v>
      </c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20.25" customHeight="1" spans="1:26">
      <c r="A69" s="195" t="s">
        <v>114</v>
      </c>
      <c r="B69" s="195" t="s">
        <v>179</v>
      </c>
      <c r="C69" s="195" t="s">
        <v>282</v>
      </c>
      <c r="D69" s="15"/>
      <c r="E69" s="15"/>
      <c r="F69" s="196"/>
      <c r="G69" s="15"/>
      <c r="H69" s="15"/>
      <c r="I69" s="15"/>
      <c r="J69" s="15"/>
      <c r="K69" s="15"/>
      <c r="L69" s="15"/>
      <c r="M69" s="15"/>
      <c r="N69" s="195" t="s">
        <v>114</v>
      </c>
      <c r="O69" s="195" t="s">
        <v>173</v>
      </c>
      <c r="P69" s="195" t="s">
        <v>283</v>
      </c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20.25" customHeight="1" spans="1:26">
      <c r="A70" s="195" t="s">
        <v>284</v>
      </c>
      <c r="B70" s="195" t="s">
        <v>114</v>
      </c>
      <c r="C70" s="195" t="s">
        <v>285</v>
      </c>
      <c r="D70" s="15"/>
      <c r="E70" s="15"/>
      <c r="F70" s="196"/>
      <c r="G70" s="15"/>
      <c r="H70" s="15"/>
      <c r="I70" s="15"/>
      <c r="J70" s="15"/>
      <c r="K70" s="15"/>
      <c r="L70" s="15"/>
      <c r="M70" s="15"/>
      <c r="N70" s="195" t="s">
        <v>114</v>
      </c>
      <c r="O70" s="195" t="s">
        <v>136</v>
      </c>
      <c r="P70" s="195" t="s">
        <v>286</v>
      </c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20.25" customHeight="1" spans="1:26">
      <c r="A71" s="195" t="s">
        <v>114</v>
      </c>
      <c r="B71" s="195" t="s">
        <v>155</v>
      </c>
      <c r="C71" s="195" t="s">
        <v>287</v>
      </c>
      <c r="D71" s="15"/>
      <c r="E71" s="15"/>
      <c r="F71" s="196"/>
      <c r="G71" s="15"/>
      <c r="H71" s="15"/>
      <c r="I71" s="15"/>
      <c r="J71" s="15"/>
      <c r="K71" s="15"/>
      <c r="L71" s="15"/>
      <c r="M71" s="15"/>
      <c r="N71" s="195" t="s">
        <v>114</v>
      </c>
      <c r="O71" s="195" t="s">
        <v>164</v>
      </c>
      <c r="P71" s="195" t="s">
        <v>288</v>
      </c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20.25" customHeight="1" spans="1:26">
      <c r="A72" s="195" t="s">
        <v>114</v>
      </c>
      <c r="B72" s="195" t="s">
        <v>158</v>
      </c>
      <c r="C72" s="195" t="s">
        <v>289</v>
      </c>
      <c r="D72" s="15"/>
      <c r="E72" s="15"/>
      <c r="F72" s="196"/>
      <c r="G72" s="15"/>
      <c r="H72" s="15"/>
      <c r="I72" s="15"/>
      <c r="J72" s="15"/>
      <c r="K72" s="15"/>
      <c r="L72" s="15"/>
      <c r="M72" s="15"/>
      <c r="N72" s="210"/>
      <c r="O72" s="210"/>
      <c r="P72" s="210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20.25" customHeight="1" spans="1:26">
      <c r="A73" s="195" t="s">
        <v>290</v>
      </c>
      <c r="B73" s="195" t="s">
        <v>114</v>
      </c>
      <c r="C73" s="195" t="s">
        <v>291</v>
      </c>
      <c r="D73" s="15"/>
      <c r="E73" s="15"/>
      <c r="F73" s="196"/>
      <c r="G73" s="15"/>
      <c r="H73" s="15"/>
      <c r="I73" s="15"/>
      <c r="J73" s="15"/>
      <c r="K73" s="15"/>
      <c r="L73" s="15"/>
      <c r="M73" s="15"/>
      <c r="N73" s="210"/>
      <c r="O73" s="210"/>
      <c r="P73" s="210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20.25" customHeight="1" spans="1:26">
      <c r="A74" s="195" t="s">
        <v>114</v>
      </c>
      <c r="B74" s="195" t="s">
        <v>155</v>
      </c>
      <c r="C74" s="195" t="s">
        <v>292</v>
      </c>
      <c r="D74" s="15"/>
      <c r="E74" s="15"/>
      <c r="F74" s="196"/>
      <c r="G74" s="15"/>
      <c r="H74" s="15"/>
      <c r="I74" s="15"/>
      <c r="J74" s="15"/>
      <c r="K74" s="15"/>
      <c r="L74" s="15"/>
      <c r="M74" s="15"/>
      <c r="N74" s="210"/>
      <c r="O74" s="210"/>
      <c r="P74" s="210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20.25" customHeight="1" spans="1:26">
      <c r="A75" s="195" t="s">
        <v>114</v>
      </c>
      <c r="B75" s="195" t="s">
        <v>158</v>
      </c>
      <c r="C75" s="195" t="s">
        <v>293</v>
      </c>
      <c r="D75" s="15"/>
      <c r="E75" s="15"/>
      <c r="F75" s="196"/>
      <c r="G75" s="15"/>
      <c r="H75" s="15"/>
      <c r="I75" s="15"/>
      <c r="J75" s="15"/>
      <c r="K75" s="15"/>
      <c r="L75" s="15"/>
      <c r="M75" s="15"/>
      <c r="N75" s="210"/>
      <c r="O75" s="210"/>
      <c r="P75" s="210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20.25" customHeight="1" spans="1:26">
      <c r="A76" s="195" t="s">
        <v>114</v>
      </c>
      <c r="B76" s="195" t="s">
        <v>161</v>
      </c>
      <c r="C76" s="195" t="s">
        <v>294</v>
      </c>
      <c r="D76" s="15"/>
      <c r="E76" s="15"/>
      <c r="F76" s="196"/>
      <c r="G76" s="15"/>
      <c r="H76" s="15"/>
      <c r="I76" s="15"/>
      <c r="J76" s="15"/>
      <c r="K76" s="15"/>
      <c r="L76" s="15"/>
      <c r="M76" s="15"/>
      <c r="N76" s="210"/>
      <c r="O76" s="210"/>
      <c r="P76" s="210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20.25" customHeight="1" spans="1:26">
      <c r="A77" s="195" t="s">
        <v>114</v>
      </c>
      <c r="B77" s="195" t="s">
        <v>179</v>
      </c>
      <c r="C77" s="195" t="s">
        <v>295</v>
      </c>
      <c r="D77" s="15"/>
      <c r="E77" s="15"/>
      <c r="F77" s="196"/>
      <c r="G77" s="15"/>
      <c r="H77" s="15"/>
      <c r="I77" s="15"/>
      <c r="J77" s="15"/>
      <c r="K77" s="15"/>
      <c r="L77" s="15"/>
      <c r="M77" s="15"/>
      <c r="N77" s="210"/>
      <c r="O77" s="210"/>
      <c r="P77" s="210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20.25" customHeight="1" spans="1:26">
      <c r="A78" s="195" t="s">
        <v>114</v>
      </c>
      <c r="B78" s="195" t="s">
        <v>181</v>
      </c>
      <c r="C78" s="195" t="s">
        <v>296</v>
      </c>
      <c r="D78" s="15"/>
      <c r="E78" s="15"/>
      <c r="F78" s="196"/>
      <c r="G78" s="15"/>
      <c r="H78" s="15"/>
      <c r="I78" s="15"/>
      <c r="J78" s="15"/>
      <c r="K78" s="15"/>
      <c r="L78" s="15"/>
      <c r="M78" s="15"/>
      <c r="N78" s="210"/>
      <c r="O78" s="210"/>
      <c r="P78" s="210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20.25" customHeight="1" spans="1:26">
      <c r="A79" s="195" t="s">
        <v>114</v>
      </c>
      <c r="B79" s="195" t="s">
        <v>185</v>
      </c>
      <c r="C79" s="195" t="s">
        <v>297</v>
      </c>
      <c r="D79" s="15"/>
      <c r="E79" s="15"/>
      <c r="F79" s="196"/>
      <c r="G79" s="15"/>
      <c r="H79" s="15"/>
      <c r="I79" s="15"/>
      <c r="J79" s="15"/>
      <c r="K79" s="15"/>
      <c r="L79" s="15"/>
      <c r="M79" s="15"/>
      <c r="N79" s="210"/>
      <c r="O79" s="210"/>
      <c r="P79" s="210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20.25" customHeight="1" spans="1:26">
      <c r="A80" s="195" t="s">
        <v>114</v>
      </c>
      <c r="B80" s="195" t="s">
        <v>166</v>
      </c>
      <c r="C80" s="195" t="s">
        <v>298</v>
      </c>
      <c r="D80" s="15"/>
      <c r="E80" s="15"/>
      <c r="F80" s="196"/>
      <c r="G80" s="15"/>
      <c r="H80" s="15"/>
      <c r="I80" s="15"/>
      <c r="J80" s="15"/>
      <c r="K80" s="15"/>
      <c r="L80" s="15"/>
      <c r="M80" s="15"/>
      <c r="N80" s="210"/>
      <c r="O80" s="210"/>
      <c r="P80" s="210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20.25" customHeight="1" spans="1:26">
      <c r="A81" s="195" t="s">
        <v>299</v>
      </c>
      <c r="B81" s="195" t="s">
        <v>114</v>
      </c>
      <c r="C81" s="195" t="s">
        <v>300</v>
      </c>
      <c r="D81" s="15"/>
      <c r="E81" s="15"/>
      <c r="F81" s="196"/>
      <c r="G81" s="15"/>
      <c r="H81" s="15"/>
      <c r="I81" s="15"/>
      <c r="J81" s="15"/>
      <c r="K81" s="15"/>
      <c r="L81" s="15"/>
      <c r="M81" s="15"/>
      <c r="N81" s="210"/>
      <c r="O81" s="210"/>
      <c r="P81" s="210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20.25" customHeight="1" spans="1:26">
      <c r="A82" s="195" t="s">
        <v>114</v>
      </c>
      <c r="B82" s="195" t="s">
        <v>155</v>
      </c>
      <c r="C82" s="195" t="s">
        <v>301</v>
      </c>
      <c r="D82" s="15"/>
      <c r="E82" s="15"/>
      <c r="F82" s="196"/>
      <c r="G82" s="15"/>
      <c r="H82" s="15"/>
      <c r="I82" s="15"/>
      <c r="J82" s="15"/>
      <c r="K82" s="15"/>
      <c r="L82" s="15"/>
      <c r="M82" s="15"/>
      <c r="N82" s="210"/>
      <c r="O82" s="210"/>
      <c r="P82" s="210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20.25" customHeight="1" spans="1:26">
      <c r="A83" s="195" t="s">
        <v>114</v>
      </c>
      <c r="B83" s="195" t="s">
        <v>158</v>
      </c>
      <c r="C83" s="195" t="s">
        <v>302</v>
      </c>
      <c r="D83" s="15"/>
      <c r="E83" s="15"/>
      <c r="F83" s="196"/>
      <c r="G83" s="15"/>
      <c r="H83" s="15"/>
      <c r="I83" s="15"/>
      <c r="J83" s="15"/>
      <c r="K83" s="15"/>
      <c r="L83" s="15"/>
      <c r="M83" s="15"/>
      <c r="N83" s="210"/>
      <c r="O83" s="210"/>
      <c r="P83" s="210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20.25" customHeight="1" spans="1:26">
      <c r="A84" s="195" t="s">
        <v>303</v>
      </c>
      <c r="B84" s="195" t="s">
        <v>114</v>
      </c>
      <c r="C84" s="195" t="s">
        <v>57</v>
      </c>
      <c r="D84" s="15"/>
      <c r="E84" s="15"/>
      <c r="F84" s="196"/>
      <c r="G84" s="15"/>
      <c r="H84" s="15"/>
      <c r="I84" s="15"/>
      <c r="J84" s="15"/>
      <c r="K84" s="15"/>
      <c r="L84" s="15"/>
      <c r="M84" s="15"/>
      <c r="N84" s="210"/>
      <c r="O84" s="210"/>
      <c r="P84" s="210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20.25" customHeight="1" spans="1:26">
      <c r="A85" s="195" t="s">
        <v>114</v>
      </c>
      <c r="B85" s="195" t="s">
        <v>166</v>
      </c>
      <c r="C85" s="195" t="s">
        <v>279</v>
      </c>
      <c r="D85" s="15"/>
      <c r="E85" s="15"/>
      <c r="F85" s="196"/>
      <c r="G85" s="15"/>
      <c r="H85" s="15"/>
      <c r="I85" s="15"/>
      <c r="J85" s="15"/>
      <c r="K85" s="15"/>
      <c r="L85" s="15"/>
      <c r="M85" s="15"/>
      <c r="N85" s="210"/>
      <c r="O85" s="210"/>
      <c r="P85" s="210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20.25" customHeight="1" spans="1:26">
      <c r="A86" s="195" t="s">
        <v>114</v>
      </c>
      <c r="B86" s="195" t="s">
        <v>170</v>
      </c>
      <c r="C86" s="195" t="s">
        <v>281</v>
      </c>
      <c r="D86" s="15"/>
      <c r="E86" s="15"/>
      <c r="F86" s="196"/>
      <c r="G86" s="15"/>
      <c r="H86" s="15"/>
      <c r="I86" s="15"/>
      <c r="J86" s="15"/>
      <c r="K86" s="15"/>
      <c r="L86" s="15"/>
      <c r="M86" s="15"/>
      <c r="N86" s="210"/>
      <c r="O86" s="210"/>
      <c r="P86" s="210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20.25" customHeight="1" spans="1:26">
      <c r="A87" s="195" t="s">
        <v>114</v>
      </c>
      <c r="B87" s="195" t="s">
        <v>173</v>
      </c>
      <c r="C87" s="195" t="s">
        <v>283</v>
      </c>
      <c r="D87" s="15"/>
      <c r="E87" s="15"/>
      <c r="F87" s="196"/>
      <c r="G87" s="15"/>
      <c r="H87" s="15"/>
      <c r="I87" s="15"/>
      <c r="J87" s="15"/>
      <c r="K87" s="15"/>
      <c r="L87" s="15"/>
      <c r="M87" s="15"/>
      <c r="N87" s="210"/>
      <c r="O87" s="210"/>
      <c r="P87" s="210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20.25" customHeight="1" spans="1:26">
      <c r="A88" s="195" t="s">
        <v>114</v>
      </c>
      <c r="B88" s="195" t="s">
        <v>136</v>
      </c>
      <c r="C88" s="195" t="s">
        <v>286</v>
      </c>
      <c r="D88" s="15"/>
      <c r="E88" s="15"/>
      <c r="F88" s="196"/>
      <c r="G88" s="15"/>
      <c r="H88" s="15"/>
      <c r="I88" s="15"/>
      <c r="J88" s="15"/>
      <c r="K88" s="15"/>
      <c r="L88" s="15"/>
      <c r="M88" s="15"/>
      <c r="N88" s="210"/>
      <c r="O88" s="210"/>
      <c r="P88" s="210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20.25" customHeight="1" spans="1:26">
      <c r="A89" s="195" t="s">
        <v>114</v>
      </c>
      <c r="B89" s="195" t="s">
        <v>164</v>
      </c>
      <c r="C89" s="195" t="s">
        <v>288</v>
      </c>
      <c r="D89" s="15"/>
      <c r="E89" s="15"/>
      <c r="F89" s="196"/>
      <c r="G89" s="15"/>
      <c r="H89" s="15"/>
      <c r="I89" s="15"/>
      <c r="J89" s="15"/>
      <c r="K89" s="15"/>
      <c r="L89" s="15"/>
      <c r="M89" s="15"/>
      <c r="N89" s="210"/>
      <c r="O89" s="210"/>
      <c r="P89" s="210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20.25" customHeight="1" spans="1:26">
      <c r="A90" s="207" t="s">
        <v>23</v>
      </c>
      <c r="B90" s="208"/>
      <c r="C90" s="209"/>
      <c r="D90" s="15">
        <v>188.608449</v>
      </c>
      <c r="E90" s="15">
        <v>188.608449</v>
      </c>
      <c r="F90" s="196">
        <v>188.608449</v>
      </c>
      <c r="G90" s="15"/>
      <c r="H90" s="15"/>
      <c r="I90" s="15"/>
      <c r="J90" s="15"/>
      <c r="K90" s="15"/>
      <c r="L90" s="15"/>
      <c r="M90" s="15"/>
      <c r="N90" s="210" t="s">
        <v>23</v>
      </c>
      <c r="O90" s="210"/>
      <c r="P90" s="210"/>
      <c r="Q90" s="15">
        <v>188.608449</v>
      </c>
      <c r="R90" s="15">
        <v>188.608449</v>
      </c>
      <c r="S90" s="15">
        <v>188.608449</v>
      </c>
      <c r="T90" s="15"/>
      <c r="U90" s="15"/>
      <c r="V90" s="15"/>
      <c r="W90" s="15"/>
      <c r="X90" s="15"/>
      <c r="Y90" s="15"/>
      <c r="Z90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90:C90"/>
    <mergeCell ref="N90:P90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25" defaultRowHeight="14.25" customHeight="1" outlineLevelRow="6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78"/>
      <c r="B1" s="178"/>
      <c r="C1" s="79"/>
      <c r="F1" s="179" t="s">
        <v>304</v>
      </c>
    </row>
    <row r="2" ht="25.5" customHeight="1" spans="1:6">
      <c r="A2" s="180" t="s">
        <v>305</v>
      </c>
      <c r="B2" s="180"/>
      <c r="C2" s="180"/>
      <c r="D2" s="180"/>
      <c r="E2" s="180"/>
      <c r="F2" s="180"/>
    </row>
    <row r="3" ht="15.75" customHeight="1" spans="1:6">
      <c r="A3" s="4" t="str">
        <f>"单位名称："&amp;"罗平县搬迁安置办公室"</f>
        <v>单位名称：罗平县搬迁安置办公室</v>
      </c>
      <c r="B3" s="178"/>
      <c r="C3" s="79"/>
      <c r="F3" s="306" t="s">
        <v>2</v>
      </c>
    </row>
    <row r="4" ht="19.5" customHeight="1" spans="1:6">
      <c r="A4" s="9" t="s">
        <v>306</v>
      </c>
      <c r="B4" s="10" t="s">
        <v>307</v>
      </c>
      <c r="C4" s="10" t="s">
        <v>308</v>
      </c>
      <c r="D4" s="10"/>
      <c r="E4" s="10"/>
      <c r="F4" s="10" t="s">
        <v>206</v>
      </c>
    </row>
    <row r="5" ht="19.5" customHeight="1" spans="1:6">
      <c r="A5" s="9"/>
      <c r="B5" s="10"/>
      <c r="C5" s="69" t="s">
        <v>31</v>
      </c>
      <c r="D5" s="69" t="s">
        <v>309</v>
      </c>
      <c r="E5" s="69" t="s">
        <v>310</v>
      </c>
      <c r="F5" s="10"/>
    </row>
    <row r="6" ht="18.75" customHeight="1" spans="1:6">
      <c r="A6" s="181">
        <v>1</v>
      </c>
      <c r="B6" s="181">
        <v>2</v>
      </c>
      <c r="C6" s="182">
        <v>3</v>
      </c>
      <c r="D6" s="181">
        <v>4</v>
      </c>
      <c r="E6" s="181">
        <v>5</v>
      </c>
      <c r="F6" s="181">
        <v>6</v>
      </c>
    </row>
    <row r="7" ht="18.75" customHeight="1" spans="1:6">
      <c r="A7" s="15">
        <v>3.38</v>
      </c>
      <c r="B7" s="15"/>
      <c r="C7" s="15">
        <v>3</v>
      </c>
      <c r="D7" s="15"/>
      <c r="E7" s="15">
        <v>3</v>
      </c>
      <c r="F7" s="15">
        <v>0.38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8"/>
  <sheetViews>
    <sheetView showZeros="0" topLeftCell="A10" workbookViewId="0">
      <selection activeCell="A1" sqref="A1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57"/>
      <c r="D1" s="158"/>
      <c r="E1" s="158"/>
      <c r="F1" s="158"/>
      <c r="G1" s="158"/>
      <c r="H1" s="159"/>
      <c r="I1" s="159"/>
      <c r="K1" s="159"/>
      <c r="L1" s="159"/>
      <c r="M1" s="159"/>
      <c r="P1" s="159"/>
      <c r="T1" s="159"/>
      <c r="X1" s="157"/>
      <c r="Z1" s="56" t="s">
        <v>311</v>
      </c>
    </row>
    <row r="2" ht="26.25" customHeight="1" spans="1:26">
      <c r="A2" s="53" t="s">
        <v>312</v>
      </c>
      <c r="B2" s="53"/>
      <c r="C2" s="53"/>
      <c r="D2" s="53"/>
      <c r="E2" s="53"/>
      <c r="F2" s="53"/>
      <c r="G2" s="53"/>
      <c r="H2" s="53"/>
      <c r="I2" s="53"/>
      <c r="J2" s="3"/>
      <c r="K2" s="53"/>
      <c r="L2" s="53"/>
      <c r="M2" s="53"/>
      <c r="N2" s="3"/>
      <c r="O2" s="3"/>
      <c r="P2" s="53"/>
      <c r="Q2" s="3"/>
      <c r="R2" s="3"/>
      <c r="S2" s="3"/>
      <c r="T2" s="53"/>
      <c r="U2" s="53"/>
      <c r="V2" s="53"/>
      <c r="W2" s="53"/>
      <c r="X2" s="53"/>
      <c r="Y2" s="53"/>
      <c r="Z2" s="53"/>
    </row>
    <row r="3" ht="15" customHeight="1" spans="1:26">
      <c r="A3" s="4" t="str">
        <f>"单位名称："&amp;"罗平县搬迁安置办公室"</f>
        <v>单位名称：罗平县搬迁安置办公室</v>
      </c>
      <c r="B3" s="160"/>
      <c r="C3" s="160"/>
      <c r="D3" s="160"/>
      <c r="E3" s="160"/>
      <c r="F3" s="160"/>
      <c r="G3" s="160"/>
      <c r="H3" s="161"/>
      <c r="I3" s="161"/>
      <c r="J3" s="6"/>
      <c r="K3" s="161"/>
      <c r="L3" s="161"/>
      <c r="M3" s="161"/>
      <c r="N3" s="6"/>
      <c r="O3" s="6"/>
      <c r="P3" s="161"/>
      <c r="Q3" s="6"/>
      <c r="R3" s="6"/>
      <c r="S3" s="6"/>
      <c r="T3" s="161"/>
      <c r="X3" s="157"/>
      <c r="Z3" s="307" t="s">
        <v>2</v>
      </c>
    </row>
    <row r="4" ht="18" customHeight="1" spans="1:26">
      <c r="A4" s="162" t="s">
        <v>313</v>
      </c>
      <c r="B4" s="162" t="s">
        <v>314</v>
      </c>
      <c r="C4" s="162" t="s">
        <v>315</v>
      </c>
      <c r="D4" s="162" t="s">
        <v>316</v>
      </c>
      <c r="E4" s="162" t="s">
        <v>317</v>
      </c>
      <c r="F4" s="162" t="s">
        <v>318</v>
      </c>
      <c r="G4" s="162" t="s">
        <v>319</v>
      </c>
      <c r="H4" s="70" t="s">
        <v>320</v>
      </c>
      <c r="I4" s="70" t="s">
        <v>320</v>
      </c>
      <c r="J4" s="10"/>
      <c r="K4" s="70"/>
      <c r="L4" s="70"/>
      <c r="M4" s="70"/>
      <c r="N4" s="10"/>
      <c r="O4" s="10"/>
      <c r="P4" s="70"/>
      <c r="Q4" s="10"/>
      <c r="R4" s="10"/>
      <c r="S4" s="10"/>
      <c r="T4" s="175" t="s">
        <v>35</v>
      </c>
      <c r="U4" s="70" t="s">
        <v>36</v>
      </c>
      <c r="V4" s="70"/>
      <c r="W4" s="70"/>
      <c r="X4" s="70"/>
      <c r="Y4" s="70"/>
      <c r="Z4" s="70"/>
    </row>
    <row r="5" ht="18" customHeight="1" spans="1:26">
      <c r="A5" s="163"/>
      <c r="B5" s="164"/>
      <c r="C5" s="163"/>
      <c r="D5" s="163"/>
      <c r="E5" s="163"/>
      <c r="F5" s="163"/>
      <c r="G5" s="163"/>
      <c r="H5" s="70" t="s">
        <v>321</v>
      </c>
      <c r="I5" s="70" t="s">
        <v>32</v>
      </c>
      <c r="J5" s="10"/>
      <c r="K5" s="70"/>
      <c r="L5" s="70"/>
      <c r="M5" s="70"/>
      <c r="N5" s="10"/>
      <c r="O5" s="10"/>
      <c r="P5" s="70"/>
      <c r="Q5" s="10" t="s">
        <v>322</v>
      </c>
      <c r="R5" s="10"/>
      <c r="S5" s="10"/>
      <c r="T5" s="162" t="s">
        <v>35</v>
      </c>
      <c r="U5" s="70" t="s">
        <v>36</v>
      </c>
      <c r="V5" s="175" t="s">
        <v>37</v>
      </c>
      <c r="W5" s="70" t="s">
        <v>36</v>
      </c>
      <c r="X5" s="175" t="s">
        <v>39</v>
      </c>
      <c r="Y5" s="175" t="s">
        <v>40</v>
      </c>
      <c r="Z5" s="173" t="s">
        <v>41</v>
      </c>
    </row>
    <row r="6" customHeight="1" spans="1:26">
      <c r="A6" s="165"/>
      <c r="B6" s="165"/>
      <c r="C6" s="165"/>
      <c r="D6" s="165"/>
      <c r="E6" s="165"/>
      <c r="F6" s="165"/>
      <c r="G6" s="165"/>
      <c r="H6" s="165"/>
      <c r="I6" s="172" t="s">
        <v>323</v>
      </c>
      <c r="J6" s="173" t="s">
        <v>324</v>
      </c>
      <c r="K6" s="162" t="s">
        <v>325</v>
      </c>
      <c r="L6" s="162" t="s">
        <v>326</v>
      </c>
      <c r="M6" s="162" t="s">
        <v>327</v>
      </c>
      <c r="N6" s="162" t="s">
        <v>328</v>
      </c>
      <c r="O6" s="162" t="s">
        <v>33</v>
      </c>
      <c r="P6" s="162" t="s">
        <v>34</v>
      </c>
      <c r="Q6" s="162" t="s">
        <v>32</v>
      </c>
      <c r="R6" s="162" t="s">
        <v>33</v>
      </c>
      <c r="S6" s="162" t="s">
        <v>34</v>
      </c>
      <c r="T6" s="165"/>
      <c r="U6" s="162" t="s">
        <v>31</v>
      </c>
      <c r="V6" s="162" t="s">
        <v>37</v>
      </c>
      <c r="W6" s="162" t="s">
        <v>329</v>
      </c>
      <c r="X6" s="162" t="s">
        <v>39</v>
      </c>
      <c r="Y6" s="162" t="s">
        <v>40</v>
      </c>
      <c r="Z6" s="162" t="s">
        <v>41</v>
      </c>
    </row>
    <row r="7" ht="37.5" customHeight="1" spans="1:26">
      <c r="A7" s="166"/>
      <c r="B7" s="166"/>
      <c r="C7" s="166"/>
      <c r="D7" s="166"/>
      <c r="E7" s="166"/>
      <c r="F7" s="166"/>
      <c r="G7" s="166"/>
      <c r="H7" s="166"/>
      <c r="I7" s="55" t="s">
        <v>31</v>
      </c>
      <c r="J7" s="55" t="s">
        <v>330</v>
      </c>
      <c r="K7" s="174" t="s">
        <v>324</v>
      </c>
      <c r="L7" s="174" t="s">
        <v>326</v>
      </c>
      <c r="M7" s="174" t="s">
        <v>327</v>
      </c>
      <c r="N7" s="174" t="s">
        <v>328</v>
      </c>
      <c r="O7" s="174" t="s">
        <v>328</v>
      </c>
      <c r="P7" s="174" t="s">
        <v>328</v>
      </c>
      <c r="Q7" s="174" t="s">
        <v>326</v>
      </c>
      <c r="R7" s="174" t="s">
        <v>327</v>
      </c>
      <c r="S7" s="174" t="s">
        <v>328</v>
      </c>
      <c r="T7" s="174" t="s">
        <v>35</v>
      </c>
      <c r="U7" s="174" t="s">
        <v>31</v>
      </c>
      <c r="V7" s="174" t="s">
        <v>37</v>
      </c>
      <c r="W7" s="174" t="s">
        <v>329</v>
      </c>
      <c r="X7" s="174" t="s">
        <v>39</v>
      </c>
      <c r="Y7" s="174" t="s">
        <v>40</v>
      </c>
      <c r="Z7" s="174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6">
        <v>25</v>
      </c>
      <c r="Z8" s="177">
        <v>26</v>
      </c>
    </row>
    <row r="9" ht="21" customHeight="1" spans="1:26">
      <c r="A9" s="13" t="s">
        <v>43</v>
      </c>
      <c r="B9" s="167"/>
      <c r="C9" s="167"/>
      <c r="D9" s="167"/>
      <c r="E9" s="167"/>
      <c r="F9" s="167"/>
      <c r="G9" s="167"/>
      <c r="H9" s="15">
        <v>188.608449</v>
      </c>
      <c r="I9" s="15">
        <v>188.608449</v>
      </c>
      <c r="J9" s="15"/>
      <c r="K9" s="15"/>
      <c r="L9" s="15"/>
      <c r="M9" s="15"/>
      <c r="N9" s="15">
        <v>188.608449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10" t="s">
        <v>43</v>
      </c>
      <c r="B10" s="13"/>
      <c r="C10" s="13"/>
      <c r="D10" s="13"/>
      <c r="E10" s="13"/>
      <c r="F10" s="13"/>
      <c r="G10" s="13"/>
      <c r="H10" s="15">
        <v>188.608449</v>
      </c>
      <c r="I10" s="15">
        <v>188.608449</v>
      </c>
      <c r="J10" s="15"/>
      <c r="K10" s="15"/>
      <c r="L10" s="15"/>
      <c r="M10" s="15"/>
      <c r="N10" s="15">
        <v>188.608449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68" t="s">
        <v>43</v>
      </c>
      <c r="B11" s="13" t="s">
        <v>331</v>
      </c>
      <c r="C11" s="13" t="s">
        <v>332</v>
      </c>
      <c r="D11" s="13" t="s">
        <v>78</v>
      </c>
      <c r="E11" s="13" t="s">
        <v>79</v>
      </c>
      <c r="F11" s="13" t="s">
        <v>333</v>
      </c>
      <c r="G11" s="13" t="s">
        <v>157</v>
      </c>
      <c r="H11" s="15">
        <v>55.0872</v>
      </c>
      <c r="I11" s="15">
        <v>55.0872</v>
      </c>
      <c r="J11" s="15"/>
      <c r="K11" s="15"/>
      <c r="L11" s="15"/>
      <c r="M11" s="15"/>
      <c r="N11" s="15">
        <v>55.0872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68" t="s">
        <v>43</v>
      </c>
      <c r="B12" s="13" t="s">
        <v>331</v>
      </c>
      <c r="C12" s="13" t="s">
        <v>332</v>
      </c>
      <c r="D12" s="13" t="s">
        <v>78</v>
      </c>
      <c r="E12" s="13" t="s">
        <v>79</v>
      </c>
      <c r="F12" s="13" t="s">
        <v>334</v>
      </c>
      <c r="G12" s="13" t="s">
        <v>160</v>
      </c>
      <c r="H12" s="15">
        <v>28.7124</v>
      </c>
      <c r="I12" s="15">
        <v>28.7124</v>
      </c>
      <c r="J12" s="15"/>
      <c r="K12" s="15"/>
      <c r="L12" s="15"/>
      <c r="M12" s="15"/>
      <c r="N12" s="15">
        <v>28.7124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68" t="s">
        <v>43</v>
      </c>
      <c r="B13" s="13" t="s">
        <v>331</v>
      </c>
      <c r="C13" s="13" t="s">
        <v>332</v>
      </c>
      <c r="D13" s="13" t="s">
        <v>78</v>
      </c>
      <c r="E13" s="13" t="s">
        <v>79</v>
      </c>
      <c r="F13" s="13" t="s">
        <v>335</v>
      </c>
      <c r="G13" s="13" t="s">
        <v>167</v>
      </c>
      <c r="H13" s="15">
        <v>4.5906</v>
      </c>
      <c r="I13" s="15">
        <v>4.5906</v>
      </c>
      <c r="J13" s="15"/>
      <c r="K13" s="15"/>
      <c r="L13" s="15"/>
      <c r="M13" s="15"/>
      <c r="N13" s="15">
        <v>4.5906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68" t="s">
        <v>43</v>
      </c>
      <c r="B14" s="13" t="s">
        <v>331</v>
      </c>
      <c r="C14" s="13" t="s">
        <v>332</v>
      </c>
      <c r="D14" s="13" t="s">
        <v>78</v>
      </c>
      <c r="E14" s="13" t="s">
        <v>79</v>
      </c>
      <c r="F14" s="13" t="s">
        <v>336</v>
      </c>
      <c r="G14" s="13" t="s">
        <v>163</v>
      </c>
      <c r="H14" s="15">
        <v>0.45</v>
      </c>
      <c r="I14" s="15">
        <v>0.45</v>
      </c>
      <c r="J14" s="15"/>
      <c r="K14" s="15"/>
      <c r="L14" s="15"/>
      <c r="M14" s="15"/>
      <c r="N14" s="15">
        <v>0.45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68" t="s">
        <v>43</v>
      </c>
      <c r="B15" s="13" t="s">
        <v>331</v>
      </c>
      <c r="C15" s="13" t="s">
        <v>332</v>
      </c>
      <c r="D15" s="13" t="s">
        <v>78</v>
      </c>
      <c r="E15" s="13" t="s">
        <v>79</v>
      </c>
      <c r="F15" s="13" t="s">
        <v>335</v>
      </c>
      <c r="G15" s="13" t="s">
        <v>167</v>
      </c>
      <c r="H15" s="15">
        <v>11.91</v>
      </c>
      <c r="I15" s="15">
        <v>11.91</v>
      </c>
      <c r="J15" s="15"/>
      <c r="K15" s="15"/>
      <c r="L15" s="15"/>
      <c r="M15" s="15"/>
      <c r="N15" s="15">
        <v>11.91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68" t="s">
        <v>43</v>
      </c>
      <c r="B16" s="13" t="s">
        <v>331</v>
      </c>
      <c r="C16" s="13" t="s">
        <v>332</v>
      </c>
      <c r="D16" s="13" t="s">
        <v>78</v>
      </c>
      <c r="E16" s="13" t="s">
        <v>79</v>
      </c>
      <c r="F16" s="13" t="s">
        <v>334</v>
      </c>
      <c r="G16" s="13" t="s">
        <v>160</v>
      </c>
      <c r="H16" s="15">
        <v>0.6</v>
      </c>
      <c r="I16" s="15">
        <v>0.6</v>
      </c>
      <c r="J16" s="15"/>
      <c r="K16" s="15"/>
      <c r="L16" s="15"/>
      <c r="M16" s="15"/>
      <c r="N16" s="15">
        <v>0.6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68" t="s">
        <v>43</v>
      </c>
      <c r="B17" s="13" t="s">
        <v>331</v>
      </c>
      <c r="C17" s="13" t="s">
        <v>332</v>
      </c>
      <c r="D17" s="13" t="s">
        <v>78</v>
      </c>
      <c r="E17" s="13" t="s">
        <v>79</v>
      </c>
      <c r="F17" s="13" t="s">
        <v>335</v>
      </c>
      <c r="G17" s="13" t="s">
        <v>167</v>
      </c>
      <c r="H17" s="15">
        <v>20.322</v>
      </c>
      <c r="I17" s="15">
        <v>20.322</v>
      </c>
      <c r="J17" s="15"/>
      <c r="K17" s="15"/>
      <c r="L17" s="15"/>
      <c r="M17" s="15"/>
      <c r="N17" s="15">
        <v>20.322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68" t="s">
        <v>43</v>
      </c>
      <c r="B18" s="13" t="s">
        <v>337</v>
      </c>
      <c r="C18" s="13" t="s">
        <v>338</v>
      </c>
      <c r="D18" s="13" t="s">
        <v>62</v>
      </c>
      <c r="E18" s="13" t="s">
        <v>63</v>
      </c>
      <c r="F18" s="13" t="s">
        <v>339</v>
      </c>
      <c r="G18" s="13" t="s">
        <v>171</v>
      </c>
      <c r="H18" s="15">
        <v>20.034682</v>
      </c>
      <c r="I18" s="15">
        <v>20.034682</v>
      </c>
      <c r="J18" s="15"/>
      <c r="K18" s="15"/>
      <c r="L18" s="15"/>
      <c r="M18" s="15"/>
      <c r="N18" s="15">
        <v>20.034682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68" t="s">
        <v>43</v>
      </c>
      <c r="B19" s="13" t="s">
        <v>340</v>
      </c>
      <c r="C19" s="13" t="s">
        <v>341</v>
      </c>
      <c r="D19" s="13" t="s">
        <v>64</v>
      </c>
      <c r="E19" s="13" t="s">
        <v>65</v>
      </c>
      <c r="F19" s="13" t="s">
        <v>342</v>
      </c>
      <c r="G19" s="13" t="s">
        <v>174</v>
      </c>
      <c r="H19" s="15">
        <v>10.017341</v>
      </c>
      <c r="I19" s="15">
        <v>10.017341</v>
      </c>
      <c r="J19" s="15"/>
      <c r="K19" s="15"/>
      <c r="L19" s="15"/>
      <c r="M19" s="15"/>
      <c r="N19" s="15">
        <v>10.017341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68" t="s">
        <v>43</v>
      </c>
      <c r="B20" s="13" t="s">
        <v>337</v>
      </c>
      <c r="C20" s="13" t="s">
        <v>338</v>
      </c>
      <c r="D20" s="13" t="s">
        <v>70</v>
      </c>
      <c r="E20" s="13" t="s">
        <v>71</v>
      </c>
      <c r="F20" s="13" t="s">
        <v>343</v>
      </c>
      <c r="G20" s="13" t="s">
        <v>176</v>
      </c>
      <c r="H20" s="15">
        <v>4.749528</v>
      </c>
      <c r="I20" s="15">
        <v>4.749528</v>
      </c>
      <c r="J20" s="15"/>
      <c r="K20" s="15"/>
      <c r="L20" s="15"/>
      <c r="M20" s="15"/>
      <c r="N20" s="15">
        <v>4.749528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68" t="s">
        <v>43</v>
      </c>
      <c r="B21" s="13" t="s">
        <v>337</v>
      </c>
      <c r="C21" s="13" t="s">
        <v>338</v>
      </c>
      <c r="D21" s="13" t="s">
        <v>72</v>
      </c>
      <c r="E21" s="13" t="s">
        <v>73</v>
      </c>
      <c r="F21" s="13" t="s">
        <v>344</v>
      </c>
      <c r="G21" s="13" t="s">
        <v>178</v>
      </c>
      <c r="H21" s="15">
        <v>0.120626</v>
      </c>
      <c r="I21" s="15">
        <v>0.120626</v>
      </c>
      <c r="J21" s="15"/>
      <c r="K21" s="15"/>
      <c r="L21" s="15"/>
      <c r="M21" s="15"/>
      <c r="N21" s="15">
        <v>0.120626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68" t="s">
        <v>43</v>
      </c>
      <c r="B22" s="13" t="s">
        <v>337</v>
      </c>
      <c r="C22" s="13" t="s">
        <v>338</v>
      </c>
      <c r="D22" s="13" t="s">
        <v>70</v>
      </c>
      <c r="E22" s="13" t="s">
        <v>71</v>
      </c>
      <c r="F22" s="13" t="s">
        <v>343</v>
      </c>
      <c r="G22" s="13" t="s">
        <v>176</v>
      </c>
      <c r="H22" s="15">
        <v>0.34923</v>
      </c>
      <c r="I22" s="15">
        <v>0.34923</v>
      </c>
      <c r="J22" s="15"/>
      <c r="K22" s="15"/>
      <c r="L22" s="15"/>
      <c r="M22" s="15"/>
      <c r="N22" s="15">
        <v>0.34923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68" t="s">
        <v>43</v>
      </c>
      <c r="B23" s="13" t="s">
        <v>345</v>
      </c>
      <c r="C23" s="13" t="s">
        <v>87</v>
      </c>
      <c r="D23" s="13" t="s">
        <v>86</v>
      </c>
      <c r="E23" s="13" t="s">
        <v>87</v>
      </c>
      <c r="F23" s="13" t="s">
        <v>346</v>
      </c>
      <c r="G23" s="13" t="s">
        <v>87</v>
      </c>
      <c r="H23" s="15">
        <v>14.475139</v>
      </c>
      <c r="I23" s="15">
        <v>14.475139</v>
      </c>
      <c r="J23" s="15"/>
      <c r="K23" s="15"/>
      <c r="L23" s="15"/>
      <c r="M23" s="15"/>
      <c r="N23" s="15">
        <v>14.475139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68" t="s">
        <v>43</v>
      </c>
      <c r="B24" s="13" t="s">
        <v>347</v>
      </c>
      <c r="C24" s="13" t="s">
        <v>348</v>
      </c>
      <c r="D24" s="13" t="s">
        <v>78</v>
      </c>
      <c r="E24" s="13" t="s">
        <v>79</v>
      </c>
      <c r="F24" s="13" t="s">
        <v>349</v>
      </c>
      <c r="G24" s="13" t="s">
        <v>187</v>
      </c>
      <c r="H24" s="15">
        <v>3</v>
      </c>
      <c r="I24" s="15">
        <v>3</v>
      </c>
      <c r="J24" s="15"/>
      <c r="K24" s="15"/>
      <c r="L24" s="15"/>
      <c r="M24" s="15"/>
      <c r="N24" s="15">
        <v>3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68" t="s">
        <v>43</v>
      </c>
      <c r="B25" s="13" t="s">
        <v>347</v>
      </c>
      <c r="C25" s="13" t="s">
        <v>348</v>
      </c>
      <c r="D25" s="13" t="s">
        <v>78</v>
      </c>
      <c r="E25" s="13" t="s">
        <v>79</v>
      </c>
      <c r="F25" s="13" t="s">
        <v>350</v>
      </c>
      <c r="G25" s="13" t="s">
        <v>189</v>
      </c>
      <c r="H25" s="15">
        <v>0.2</v>
      </c>
      <c r="I25" s="15">
        <v>0.2</v>
      </c>
      <c r="J25" s="15"/>
      <c r="K25" s="15"/>
      <c r="L25" s="15"/>
      <c r="M25" s="15"/>
      <c r="N25" s="15">
        <v>0.2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68" t="s">
        <v>43</v>
      </c>
      <c r="B26" s="13" t="s">
        <v>347</v>
      </c>
      <c r="C26" s="13" t="s">
        <v>348</v>
      </c>
      <c r="D26" s="13" t="s">
        <v>78</v>
      </c>
      <c r="E26" s="13" t="s">
        <v>79</v>
      </c>
      <c r="F26" s="13" t="s">
        <v>351</v>
      </c>
      <c r="G26" s="13" t="s">
        <v>191</v>
      </c>
      <c r="H26" s="15">
        <v>1.5</v>
      </c>
      <c r="I26" s="15">
        <v>1.5</v>
      </c>
      <c r="J26" s="15"/>
      <c r="K26" s="15"/>
      <c r="L26" s="15"/>
      <c r="M26" s="15"/>
      <c r="N26" s="15">
        <v>1.5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68" t="s">
        <v>43</v>
      </c>
      <c r="B27" s="13" t="s">
        <v>347</v>
      </c>
      <c r="C27" s="13" t="s">
        <v>348</v>
      </c>
      <c r="D27" s="13" t="s">
        <v>78</v>
      </c>
      <c r="E27" s="13" t="s">
        <v>79</v>
      </c>
      <c r="F27" s="13" t="s">
        <v>352</v>
      </c>
      <c r="G27" s="13" t="s">
        <v>193</v>
      </c>
      <c r="H27" s="15">
        <v>0.05</v>
      </c>
      <c r="I27" s="15">
        <v>0.05</v>
      </c>
      <c r="J27" s="15"/>
      <c r="K27" s="15"/>
      <c r="L27" s="15"/>
      <c r="M27" s="15"/>
      <c r="N27" s="15">
        <v>0.05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68" t="s">
        <v>43</v>
      </c>
      <c r="B28" s="13" t="s">
        <v>347</v>
      </c>
      <c r="C28" s="13" t="s">
        <v>348</v>
      </c>
      <c r="D28" s="13" t="s">
        <v>78</v>
      </c>
      <c r="E28" s="13" t="s">
        <v>79</v>
      </c>
      <c r="F28" s="13" t="s">
        <v>353</v>
      </c>
      <c r="G28" s="13" t="s">
        <v>195</v>
      </c>
      <c r="H28" s="15">
        <v>0.2</v>
      </c>
      <c r="I28" s="15">
        <v>0.2</v>
      </c>
      <c r="J28" s="15"/>
      <c r="K28" s="15"/>
      <c r="L28" s="15"/>
      <c r="M28" s="15"/>
      <c r="N28" s="15">
        <v>0.2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68" t="s">
        <v>43</v>
      </c>
      <c r="B29" s="13" t="s">
        <v>347</v>
      </c>
      <c r="C29" s="13" t="s">
        <v>348</v>
      </c>
      <c r="D29" s="13" t="s">
        <v>78</v>
      </c>
      <c r="E29" s="13" t="s">
        <v>79</v>
      </c>
      <c r="F29" s="13" t="s">
        <v>354</v>
      </c>
      <c r="G29" s="13" t="s">
        <v>198</v>
      </c>
      <c r="H29" s="15">
        <v>0.5</v>
      </c>
      <c r="I29" s="15">
        <v>0.5</v>
      </c>
      <c r="J29" s="15"/>
      <c r="K29" s="15"/>
      <c r="L29" s="15"/>
      <c r="M29" s="15"/>
      <c r="N29" s="15">
        <v>0.5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68" t="s">
        <v>43</v>
      </c>
      <c r="B30" s="13" t="s">
        <v>347</v>
      </c>
      <c r="C30" s="13" t="s">
        <v>348</v>
      </c>
      <c r="D30" s="13" t="s">
        <v>78</v>
      </c>
      <c r="E30" s="13" t="s">
        <v>79</v>
      </c>
      <c r="F30" s="13" t="s">
        <v>355</v>
      </c>
      <c r="G30" s="13" t="s">
        <v>200</v>
      </c>
      <c r="H30" s="15">
        <v>0.1</v>
      </c>
      <c r="I30" s="15">
        <v>0.1</v>
      </c>
      <c r="J30" s="15"/>
      <c r="K30" s="15"/>
      <c r="L30" s="15"/>
      <c r="M30" s="15"/>
      <c r="N30" s="15">
        <v>0.1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68" t="s">
        <v>43</v>
      </c>
      <c r="B31" s="13" t="s">
        <v>347</v>
      </c>
      <c r="C31" s="13" t="s">
        <v>348</v>
      </c>
      <c r="D31" s="13" t="s">
        <v>78</v>
      </c>
      <c r="E31" s="13" t="s">
        <v>79</v>
      </c>
      <c r="F31" s="13" t="s">
        <v>356</v>
      </c>
      <c r="G31" s="13" t="s">
        <v>202</v>
      </c>
      <c r="H31" s="15">
        <v>1</v>
      </c>
      <c r="I31" s="15">
        <v>1</v>
      </c>
      <c r="J31" s="15"/>
      <c r="K31" s="15"/>
      <c r="L31" s="15"/>
      <c r="M31" s="15"/>
      <c r="N31" s="15">
        <v>1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68" t="s">
        <v>43</v>
      </c>
      <c r="B32" s="13" t="s">
        <v>347</v>
      </c>
      <c r="C32" s="13" t="s">
        <v>348</v>
      </c>
      <c r="D32" s="13" t="s">
        <v>78</v>
      </c>
      <c r="E32" s="13" t="s">
        <v>79</v>
      </c>
      <c r="F32" s="13" t="s">
        <v>357</v>
      </c>
      <c r="G32" s="13" t="s">
        <v>204</v>
      </c>
      <c r="H32" s="15">
        <v>2</v>
      </c>
      <c r="I32" s="15">
        <v>2</v>
      </c>
      <c r="J32" s="15"/>
      <c r="K32" s="15"/>
      <c r="L32" s="15"/>
      <c r="M32" s="15"/>
      <c r="N32" s="15">
        <v>2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68" t="s">
        <v>43</v>
      </c>
      <c r="B33" s="13" t="s">
        <v>358</v>
      </c>
      <c r="C33" s="13" t="s">
        <v>206</v>
      </c>
      <c r="D33" s="13" t="s">
        <v>78</v>
      </c>
      <c r="E33" s="13" t="s">
        <v>79</v>
      </c>
      <c r="F33" s="13" t="s">
        <v>359</v>
      </c>
      <c r="G33" s="13" t="s">
        <v>206</v>
      </c>
      <c r="H33" s="15">
        <v>0.38</v>
      </c>
      <c r="I33" s="15">
        <v>0.38</v>
      </c>
      <c r="J33" s="15"/>
      <c r="K33" s="15"/>
      <c r="L33" s="15"/>
      <c r="M33" s="15"/>
      <c r="N33" s="15">
        <v>0.38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68" t="s">
        <v>43</v>
      </c>
      <c r="B34" s="13" t="s">
        <v>347</v>
      </c>
      <c r="C34" s="13" t="s">
        <v>348</v>
      </c>
      <c r="D34" s="13" t="s">
        <v>78</v>
      </c>
      <c r="E34" s="13" t="s">
        <v>79</v>
      </c>
      <c r="F34" s="13" t="s">
        <v>360</v>
      </c>
      <c r="G34" s="13" t="s">
        <v>209</v>
      </c>
      <c r="H34" s="15">
        <v>1.47</v>
      </c>
      <c r="I34" s="15">
        <v>1.47</v>
      </c>
      <c r="J34" s="15"/>
      <c r="K34" s="15"/>
      <c r="L34" s="15"/>
      <c r="M34" s="15"/>
      <c r="N34" s="15">
        <v>1.47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68" t="s">
        <v>43</v>
      </c>
      <c r="B35" s="13" t="s">
        <v>361</v>
      </c>
      <c r="C35" s="13" t="s">
        <v>212</v>
      </c>
      <c r="D35" s="13" t="s">
        <v>78</v>
      </c>
      <c r="E35" s="13" t="s">
        <v>79</v>
      </c>
      <c r="F35" s="13" t="s">
        <v>362</v>
      </c>
      <c r="G35" s="13" t="s">
        <v>212</v>
      </c>
      <c r="H35" s="15">
        <v>2.412523</v>
      </c>
      <c r="I35" s="15">
        <v>2.412523</v>
      </c>
      <c r="J35" s="15"/>
      <c r="K35" s="15"/>
      <c r="L35" s="15"/>
      <c r="M35" s="15"/>
      <c r="N35" s="15">
        <v>2.412523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68" t="s">
        <v>43</v>
      </c>
      <c r="B36" s="13" t="s">
        <v>347</v>
      </c>
      <c r="C36" s="13" t="s">
        <v>348</v>
      </c>
      <c r="D36" s="13" t="s">
        <v>78</v>
      </c>
      <c r="E36" s="13" t="s">
        <v>79</v>
      </c>
      <c r="F36" s="13" t="s">
        <v>363</v>
      </c>
      <c r="G36" s="13" t="s">
        <v>215</v>
      </c>
      <c r="H36" s="15">
        <v>1.37718</v>
      </c>
      <c r="I36" s="15">
        <v>1.37718</v>
      </c>
      <c r="J36" s="15"/>
      <c r="K36" s="15"/>
      <c r="L36" s="15"/>
      <c r="M36" s="15"/>
      <c r="N36" s="15">
        <v>1.37718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68" t="s">
        <v>43</v>
      </c>
      <c r="B37" s="13" t="s">
        <v>364</v>
      </c>
      <c r="C37" s="13" t="s">
        <v>365</v>
      </c>
      <c r="D37" s="13" t="s">
        <v>78</v>
      </c>
      <c r="E37" s="13" t="s">
        <v>79</v>
      </c>
      <c r="F37" s="13" t="s">
        <v>366</v>
      </c>
      <c r="G37" s="13" t="s">
        <v>219</v>
      </c>
      <c r="H37" s="15">
        <v>3</v>
      </c>
      <c r="I37" s="15">
        <v>3</v>
      </c>
      <c r="J37" s="15"/>
      <c r="K37" s="15"/>
      <c r="L37" s="15"/>
      <c r="M37" s="15"/>
      <c r="N37" s="15">
        <v>3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7.25" customHeight="1" spans="1:26">
      <c r="A38" s="169" t="s">
        <v>88</v>
      </c>
      <c r="B38" s="170"/>
      <c r="C38" s="170"/>
      <c r="D38" s="170"/>
      <c r="E38" s="170"/>
      <c r="F38" s="170"/>
      <c r="G38" s="171"/>
      <c r="H38" s="15">
        <v>188.608449</v>
      </c>
      <c r="I38" s="15">
        <v>188.608449</v>
      </c>
      <c r="J38" s="15"/>
      <c r="K38" s="15"/>
      <c r="L38" s="15"/>
      <c r="M38" s="15"/>
      <c r="N38" s="15">
        <v>188.608449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49"/>
      <c r="E1" s="1"/>
      <c r="F1" s="1"/>
      <c r="G1" s="1"/>
      <c r="H1" s="1"/>
      <c r="U1" s="149"/>
      <c r="W1" s="156" t="s">
        <v>367</v>
      </c>
    </row>
    <row r="2" ht="27.75" customHeight="1" spans="1:23">
      <c r="A2" s="3" t="s">
        <v>368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"单位名称："&amp;"罗平县搬迁安置办公室"</f>
        <v>单位名称：罗平县搬迁安置办公室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9"/>
      <c r="W3" s="305" t="s">
        <v>2</v>
      </c>
    </row>
    <row r="4" ht="21.75" customHeight="1" spans="1:23">
      <c r="A4" s="8" t="s">
        <v>369</v>
      </c>
      <c r="B4" s="9" t="s">
        <v>314</v>
      </c>
      <c r="C4" s="8" t="s">
        <v>315</v>
      </c>
      <c r="D4" s="8" t="s">
        <v>313</v>
      </c>
      <c r="E4" s="9" t="s">
        <v>316</v>
      </c>
      <c r="F4" s="9" t="s">
        <v>317</v>
      </c>
      <c r="G4" s="9" t="s">
        <v>370</v>
      </c>
      <c r="H4" s="9" t="s">
        <v>371</v>
      </c>
      <c r="I4" s="10" t="s">
        <v>29</v>
      </c>
      <c r="J4" s="10" t="s">
        <v>372</v>
      </c>
      <c r="K4" s="10"/>
      <c r="L4" s="10"/>
      <c r="M4" s="10"/>
      <c r="N4" s="10" t="s">
        <v>322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0"/>
      <c r="F5" s="150"/>
      <c r="G5" s="150"/>
      <c r="H5" s="150"/>
      <c r="I5" s="10"/>
      <c r="J5" s="154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0"/>
      <c r="R5" s="9" t="s">
        <v>31</v>
      </c>
      <c r="S5" s="9" t="s">
        <v>37</v>
      </c>
      <c r="T5" s="9" t="s">
        <v>329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5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373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374</v>
      </c>
      <c r="D9" s="14"/>
      <c r="E9" s="14"/>
      <c r="F9" s="14"/>
      <c r="G9" s="14"/>
      <c r="H9" s="14"/>
      <c r="I9" s="15">
        <v>15</v>
      </c>
      <c r="J9" s="15"/>
      <c r="K9" s="15"/>
      <c r="L9" s="15"/>
      <c r="M9" s="15"/>
      <c r="N9" s="15"/>
      <c r="O9" s="15"/>
      <c r="P9" s="15"/>
      <c r="Q9" s="15"/>
      <c r="R9" s="15">
        <v>15</v>
      </c>
      <c r="S9" s="15"/>
      <c r="T9" s="15"/>
      <c r="U9" s="15"/>
      <c r="V9" s="15"/>
      <c r="W9" s="15">
        <v>15</v>
      </c>
    </row>
    <row r="10" ht="23.25" customHeight="1" spans="1:23">
      <c r="A10" s="13" t="s">
        <v>375</v>
      </c>
      <c r="B10" s="13" t="s">
        <v>376</v>
      </c>
      <c r="C10" s="13" t="s">
        <v>374</v>
      </c>
      <c r="D10" s="13" t="s">
        <v>43</v>
      </c>
      <c r="E10" s="13" t="s">
        <v>80</v>
      </c>
      <c r="F10" s="13" t="s">
        <v>81</v>
      </c>
      <c r="G10" s="13" t="s">
        <v>377</v>
      </c>
      <c r="H10" s="13" t="s">
        <v>378</v>
      </c>
      <c r="I10" s="15">
        <v>15</v>
      </c>
      <c r="J10" s="15"/>
      <c r="K10" s="15"/>
      <c r="L10" s="15"/>
      <c r="M10" s="15"/>
      <c r="N10" s="15"/>
      <c r="O10" s="15"/>
      <c r="P10" s="15"/>
      <c r="Q10" s="15"/>
      <c r="R10" s="15">
        <v>15</v>
      </c>
      <c r="S10" s="15"/>
      <c r="T10" s="15"/>
      <c r="U10" s="15"/>
      <c r="V10" s="15"/>
      <c r="W10" s="15">
        <v>15</v>
      </c>
    </row>
    <row r="11" ht="18.75" customHeight="1" spans="1:23">
      <c r="A11" s="151" t="s">
        <v>88</v>
      </c>
      <c r="B11" s="152"/>
      <c r="C11" s="152"/>
      <c r="D11" s="152"/>
      <c r="E11" s="152"/>
      <c r="F11" s="152"/>
      <c r="G11" s="152"/>
      <c r="H11" s="153"/>
      <c r="I11" s="15">
        <v>15</v>
      </c>
      <c r="J11" s="15"/>
      <c r="K11" s="15"/>
      <c r="L11" s="15"/>
      <c r="M11" s="15"/>
      <c r="N11" s="15"/>
      <c r="O11" s="15"/>
      <c r="P11" s="15"/>
      <c r="Q11" s="15"/>
      <c r="R11" s="15">
        <v>15</v>
      </c>
      <c r="S11" s="15"/>
      <c r="T11" s="15"/>
      <c r="U11" s="15"/>
      <c r="V11" s="15"/>
      <c r="W11" s="15">
        <v>15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财政拨款支出明细表（按经济科目分类）02-3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李凤英</cp:lastModifiedBy>
  <dcterms:created xsi:type="dcterms:W3CDTF">2024-02-20T08:33:00Z</dcterms:created>
  <dcterms:modified xsi:type="dcterms:W3CDTF">2024-09-11T07:29:24Z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A85465ECE137473593847596D3C141F0_12</vt:lpwstr>
  </property>
</Properties>
</file>