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首页" sheetId="1" r:id="rId1"/>
    <sheet name="财政收支总表" sheetId="2" r:id="rId2"/>
    <sheet name="收入总表" sheetId="3" r:id="rId3"/>
    <sheet name="支出表" sheetId="4" r:id="rId4"/>
    <sheet name="基本支出明细" sheetId="5" r:id="rId5"/>
    <sheet name="项目支出明细表" sheetId="6" r:id="rId6"/>
    <sheet name="单位基本信息" sheetId="7" r:id="rId7"/>
    <sheet name="“三公”经费" sheetId="8" r:id="rId8"/>
    <sheet name="政府性基金收支预算" sheetId="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<sst xmlns="http://schemas.openxmlformats.org/spreadsheetml/2006/main" count="305" uniqueCount="209">
  <si>
    <t xml:space="preserve">   为进一步提高部门财政、财务管理工作科学化、法制化、规范化、民主化和透明化水平，根据《中华人民共和国政府信息公开条例》、《国务院办公厅关于实行中华人民共和国政府信息公开条例若干问题的意见》（国办发[2008]36号）和云南省人民政府办公厅《关于进一步做好当前政府信息公开重点工作的通知》（云政办发【2013】113号）及曲靖市人民政府办公室《关于进一步做好预算信息公开工作的通知》（曲政办发【2013】123号）的要求，根据罗平县财政局关于2017年部门预算批复的通知精神（罗财预【2017】17号）。现就我单位2017年部门预算及“三公”经费财政拨款预算数据信息向社会公开，接受社会公众监督。附：2017年部门预算及“三公”经费财政拨款预算情况表。部门基本情况：1、主要职能（1）、切实履行公共卫生职责，开展与妇女儿童健康密切相关的基本医疗服务。
（2）、完成各级政府和卫生行政部门下达的指令性任务。
（3）、掌握本辖区妇女儿童健康状况及影响因素，协助卫生行政部门制定本辖区妇幼卫生工 作的相关政策、技术规范及各项规章制度。
（4）、受卫生行政部门委托对本辖区各级各类医疗保健机构开展的妇幼卫生服务进行检查、 考核与评价。
（5）、负责指导和开展本辖区的妇幼保健健康教育与健康促进工作；组织实施本辖区母婴保 健技术培训，对基层医疗保健机构开展业务指导，并提供技术支持。
2、部门基本信息
编制2017年部门预算时，实有在职在编人员65人，离退休人员19人，在编实有车辆数2辆。</t>
  </si>
  <si>
    <t>罗平县妇幼保健院2017年财政预算收支预算总表</t>
  </si>
  <si>
    <t>单位：万元</t>
  </si>
  <si>
    <t>收入</t>
  </si>
  <si>
    <t>支出</t>
  </si>
  <si>
    <t>项目</t>
  </si>
  <si>
    <t>预算数</t>
  </si>
  <si>
    <t>一、公共财政预算</t>
  </si>
  <si>
    <t>一、基本支出</t>
  </si>
  <si>
    <t xml:space="preserve">  1、本级财力安排</t>
  </si>
  <si>
    <t xml:space="preserve">  1、工资福利支出</t>
  </si>
  <si>
    <t xml:space="preserve">  2、专项收入</t>
  </si>
  <si>
    <t xml:space="preserve">  2、商品和服务支出</t>
  </si>
  <si>
    <t xml:space="preserve">  3、执法办案补助</t>
  </si>
  <si>
    <t xml:space="preserve">  3、对个人和家庭补助支出</t>
  </si>
  <si>
    <t xml:space="preserve">  4、收费成本补偿</t>
  </si>
  <si>
    <t>二、项目支出</t>
  </si>
  <si>
    <t>二、政府性基金</t>
  </si>
  <si>
    <t>三、财政专户管理的教育收费</t>
  </si>
  <si>
    <t>四、自筹资金</t>
  </si>
  <si>
    <t xml:space="preserve">  1、事业单位经营收入</t>
  </si>
  <si>
    <t xml:space="preserve">  2、其他自有资金</t>
  </si>
  <si>
    <t>本年收入合计</t>
  </si>
  <si>
    <t>本年支出合计</t>
  </si>
  <si>
    <t>罗平妇幼保健院2017年部门预算收入总表</t>
  </si>
  <si>
    <t>功能科目编码</t>
  </si>
  <si>
    <t>（科目名称）</t>
  </si>
  <si>
    <t>年初预算</t>
  </si>
  <si>
    <t>类</t>
  </si>
  <si>
    <t>款</t>
  </si>
  <si>
    <t>项</t>
  </si>
  <si>
    <t>合   计</t>
  </si>
  <si>
    <t>基本支出</t>
  </si>
  <si>
    <t>项目支出</t>
  </si>
  <si>
    <t>合        计</t>
  </si>
  <si>
    <t>01</t>
  </si>
  <si>
    <t>行政运行</t>
  </si>
  <si>
    <t>02</t>
  </si>
  <si>
    <t>一般行政管理事务</t>
  </si>
  <si>
    <t>03</t>
  </si>
  <si>
    <t>04</t>
  </si>
  <si>
    <t>208</t>
  </si>
  <si>
    <t>社会保障和就业支出</t>
  </si>
  <si>
    <t>05</t>
  </si>
  <si>
    <t>行政事业单位离退休</t>
  </si>
  <si>
    <t>归口管理的行政单位离退休</t>
  </si>
  <si>
    <t>事业单位离退休</t>
  </si>
  <si>
    <t>机关事业单位基本养老保险</t>
  </si>
  <si>
    <t>06</t>
  </si>
  <si>
    <t>机关事业单位职业年金缴费支出</t>
  </si>
  <si>
    <t>210</t>
  </si>
  <si>
    <t>医疗卫生与计划生育支出</t>
  </si>
  <si>
    <t>11</t>
  </si>
  <si>
    <t>行政事业单位医疗</t>
  </si>
  <si>
    <t>行政单位医疗</t>
  </si>
  <si>
    <t>事业单位医疗</t>
  </si>
  <si>
    <t>221</t>
  </si>
  <si>
    <t>住房保障支出</t>
  </si>
  <si>
    <t>住房改革支出</t>
  </si>
  <si>
    <t>住房公积金</t>
  </si>
  <si>
    <t>罗平县妇幼保健院2017年公共财政支出预算情况表</t>
  </si>
  <si>
    <t>单位名称（科目名称）</t>
  </si>
  <si>
    <r>
      <rPr>
        <sz val="12"/>
        <rFont val="宋体"/>
        <charset val="134"/>
      </rPr>
      <t>2</t>
    </r>
    <r>
      <rPr>
        <sz val="12"/>
        <rFont val="宋体"/>
        <charset val="134"/>
      </rPr>
      <t>08</t>
    </r>
  </si>
  <si>
    <r>
      <rPr>
        <sz val="12"/>
        <rFont val="宋体"/>
        <charset val="134"/>
      </rPr>
      <t>0</t>
    </r>
    <r>
      <rPr>
        <sz val="12"/>
        <rFont val="宋体"/>
        <charset val="134"/>
      </rPr>
      <t>2</t>
    </r>
  </si>
  <si>
    <t>105.46</t>
  </si>
  <si>
    <r>
      <rPr>
        <sz val="12"/>
        <rFont val="宋体"/>
        <charset val="134"/>
      </rPr>
      <t>0</t>
    </r>
    <r>
      <rPr>
        <sz val="12"/>
        <rFont val="宋体"/>
        <charset val="134"/>
      </rPr>
      <t>5</t>
    </r>
  </si>
  <si>
    <t>事业单位基本养老保险</t>
  </si>
  <si>
    <r>
      <rPr>
        <sz val="12"/>
        <rFont val="宋体"/>
        <charset val="134"/>
      </rPr>
      <t>0</t>
    </r>
    <r>
      <rPr>
        <sz val="12"/>
        <rFont val="宋体"/>
        <charset val="134"/>
      </rPr>
      <t>6</t>
    </r>
  </si>
  <si>
    <t>事业单位基本职业年金</t>
  </si>
  <si>
    <r>
      <rPr>
        <sz val="12"/>
        <rFont val="宋体"/>
        <charset val="134"/>
      </rPr>
      <t>2</t>
    </r>
    <r>
      <rPr>
        <sz val="12"/>
        <rFont val="宋体"/>
        <charset val="134"/>
      </rPr>
      <t>10</t>
    </r>
  </si>
  <si>
    <r>
      <rPr>
        <sz val="12"/>
        <rFont val="宋体"/>
        <charset val="134"/>
      </rPr>
      <t>0</t>
    </r>
    <r>
      <rPr>
        <sz val="12"/>
        <rFont val="宋体"/>
        <charset val="134"/>
      </rPr>
      <t>4</t>
    </r>
  </si>
  <si>
    <r>
      <rPr>
        <sz val="12"/>
        <rFont val="宋体"/>
        <charset val="134"/>
      </rPr>
      <t>0</t>
    </r>
    <r>
      <rPr>
        <sz val="12"/>
        <rFont val="宋体"/>
        <charset val="134"/>
      </rPr>
      <t>3</t>
    </r>
  </si>
  <si>
    <t>妇幼保健机构</t>
  </si>
  <si>
    <r>
      <rPr>
        <sz val="12"/>
        <rFont val="宋体"/>
        <charset val="134"/>
      </rPr>
      <t>1</t>
    </r>
    <r>
      <rPr>
        <sz val="12"/>
        <rFont val="宋体"/>
        <charset val="134"/>
      </rPr>
      <t>1</t>
    </r>
  </si>
  <si>
    <r>
      <rPr>
        <sz val="12"/>
        <rFont val="宋体"/>
        <charset val="134"/>
      </rPr>
      <t>0</t>
    </r>
    <r>
      <rPr>
        <sz val="12"/>
        <rFont val="宋体"/>
        <charset val="134"/>
      </rPr>
      <t>1</t>
    </r>
  </si>
  <si>
    <t>事业单位基本医疗保险</t>
  </si>
  <si>
    <r>
      <rPr>
        <sz val="12"/>
        <rFont val="宋体"/>
        <charset val="134"/>
      </rPr>
      <t>2</t>
    </r>
    <r>
      <rPr>
        <sz val="12"/>
        <rFont val="宋体"/>
        <charset val="134"/>
      </rPr>
      <t>21</t>
    </r>
  </si>
  <si>
    <t>罗平县妇幼保健院2017年部门预算基本支出明细表</t>
  </si>
  <si>
    <t>科目代码</t>
  </si>
  <si>
    <t>支出合计</t>
  </si>
  <si>
    <t>301工资福利支出</t>
  </si>
  <si>
    <t>302商品和服务支出</t>
  </si>
  <si>
    <t>对个人和家庭的补助</t>
  </si>
  <si>
    <t>小计</t>
  </si>
  <si>
    <t>基本工资</t>
  </si>
  <si>
    <t>津贴补贴</t>
  </si>
  <si>
    <t>奖金</t>
  </si>
  <si>
    <t>其他社会保障缴费</t>
  </si>
  <si>
    <t>伙食补助</t>
  </si>
  <si>
    <t>绩效工资</t>
  </si>
  <si>
    <t>养老保险缴费</t>
  </si>
  <si>
    <t>职业年金</t>
  </si>
  <si>
    <t>其他工资福利支出</t>
  </si>
  <si>
    <t>办公费</t>
  </si>
  <si>
    <t>印刷费</t>
  </si>
  <si>
    <t>水费</t>
  </si>
  <si>
    <t>电费</t>
  </si>
  <si>
    <t>差旅费</t>
  </si>
  <si>
    <t>会议费</t>
  </si>
  <si>
    <t>培训费</t>
  </si>
  <si>
    <t>公务接待费</t>
  </si>
  <si>
    <t>工会费</t>
  </si>
  <si>
    <t>福利费</t>
  </si>
  <si>
    <t>公务用车运行维护费</t>
  </si>
  <si>
    <t>其他交通费</t>
  </si>
  <si>
    <t>其他商品和服务支出</t>
  </si>
  <si>
    <t>离休费</t>
  </si>
  <si>
    <t>退休费</t>
  </si>
  <si>
    <t>抚恤费</t>
  </si>
  <si>
    <t>生活费</t>
  </si>
  <si>
    <t>助学金</t>
  </si>
  <si>
    <t>奖励金</t>
  </si>
  <si>
    <t>其他对个人和家庭的补助</t>
  </si>
  <si>
    <t>合计</t>
  </si>
  <si>
    <t xml:space="preserve">    填表说明：津贴补贴包括：除车改补贴外的在册津补贴。其他社会保障缴费包括：医疗保险、失业保险、工伤保险、生育保险，残疾人就业保障金等；绩效工资包括：基础性绩效、奖励性绩效；其他工资性支出列入其他工资福利支出。其他交通费包括：车改补贴，未列入表内项目的商品和服务支出列入其他商品和服务支出，并作出说明。保运转的工作经费列入基本支出。</t>
  </si>
  <si>
    <t>罗平县妇幼保健院2017年部门预算项目支出明细表</t>
  </si>
  <si>
    <r>
      <rPr>
        <sz val="12"/>
        <rFont val="宋体"/>
        <charset val="134"/>
      </rPr>
      <t>3</t>
    </r>
    <r>
      <rPr>
        <sz val="12"/>
        <rFont val="宋体"/>
        <charset val="134"/>
      </rPr>
      <t>03</t>
    </r>
    <r>
      <rPr>
        <sz val="12"/>
        <rFont val="宋体"/>
        <charset val="134"/>
      </rPr>
      <t>对个人和家庭的补助</t>
    </r>
  </si>
  <si>
    <r>
      <rPr>
        <sz val="12"/>
        <rFont val="宋体"/>
        <charset val="134"/>
      </rPr>
      <t>3</t>
    </r>
    <r>
      <rPr>
        <sz val="12"/>
        <rFont val="宋体"/>
        <charset val="134"/>
      </rPr>
      <t>04对企事业单位的补贴</t>
    </r>
  </si>
  <si>
    <t>债务利息支出</t>
  </si>
  <si>
    <t>债务还本支出</t>
  </si>
  <si>
    <t>基本建设支出</t>
  </si>
  <si>
    <t>其他资本性支出</t>
  </si>
  <si>
    <t>其他支出</t>
  </si>
  <si>
    <t xml:space="preserve">    填表说明：未列入表内项目的商品和服务支出列入其他商品和服务支出，并作出说明。</t>
  </si>
  <si>
    <t>罗平县妇幼保健院2017年部门基本信息表</t>
  </si>
  <si>
    <t>单位：人、辆</t>
  </si>
  <si>
    <t>单位名称</t>
  </si>
  <si>
    <t>人员情况</t>
  </si>
  <si>
    <t>车辆</t>
  </si>
  <si>
    <t>在职在编人员</t>
  </si>
  <si>
    <t>离退休人员</t>
  </si>
  <si>
    <t>其他人员</t>
  </si>
  <si>
    <t>在编实有车辆数</t>
  </si>
  <si>
    <t>实有人员合计</t>
  </si>
  <si>
    <t>行政（含参公管理）人员</t>
  </si>
  <si>
    <t>事业人员</t>
  </si>
  <si>
    <t>工勤人员</t>
  </si>
  <si>
    <t>离休</t>
  </si>
  <si>
    <t>退休</t>
  </si>
  <si>
    <t>罗平县妇幼保健院</t>
  </si>
  <si>
    <t>罗平县妇幼保健院2017年“三公”经费财政拨款预算公开表</t>
  </si>
  <si>
    <t>本年预算数</t>
  </si>
  <si>
    <t>1、因公出国（境）费用</t>
  </si>
  <si>
    <t>2、公务接待费</t>
  </si>
  <si>
    <t>3、公务用车费</t>
  </si>
  <si>
    <t>其中：（1）公务用车运行维护费</t>
  </si>
  <si>
    <t xml:space="preserve">      （2）公务用车购置</t>
  </si>
  <si>
    <t>单位负责人：许龙飞</t>
  </si>
  <si>
    <t>制表人：钱军</t>
  </si>
  <si>
    <r>
      <rPr>
        <sz val="12"/>
        <rFont val="仿宋_GB2312"/>
        <charset val="134"/>
      </rPr>
      <t xml:space="preserve">    注：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含车辆购置税）及租用费、燃料费、维修费、过路过桥费、保险费、安全奖励费用等支出，公务用车指用于履行公务的机动车辆，包</t>
    </r>
    <r>
      <rPr>
        <sz val="12"/>
        <color indexed="8"/>
        <rFont val="仿宋_GB2312"/>
        <charset val="134"/>
      </rPr>
      <t>括</t>
    </r>
    <r>
      <rPr>
        <sz val="12"/>
        <rFont val="仿宋_GB2312"/>
        <charset val="134"/>
      </rPr>
      <t xml:space="preserve">一般公务用车和执法执勤用车。（3）公务接待费，指单位按规定开支的各类公务接待（含外宾接待）支出。
   </t>
    </r>
  </si>
  <si>
    <t>罗平县妇幼保健院2017年政府性基金预算收支情况表</t>
  </si>
  <si>
    <t>预算科目名称</t>
  </si>
  <si>
    <r>
      <rPr>
        <b/>
        <sz val="11"/>
        <rFont val="Times New Roman"/>
        <charset val="134"/>
      </rPr>
      <t>2017</t>
    </r>
    <r>
      <rPr>
        <b/>
        <sz val="11"/>
        <rFont val="方正仿宋简体"/>
        <charset val="134"/>
      </rPr>
      <t>年预算数</t>
    </r>
  </si>
  <si>
    <t>备注</t>
  </si>
  <si>
    <t>一、农网还贷资金收入</t>
  </si>
  <si>
    <t>一、文化体育与传媒支出</t>
  </si>
  <si>
    <t>二、散装水泥专项资金收入</t>
  </si>
  <si>
    <t>二、社会保障和就业支出</t>
  </si>
  <si>
    <t>三、新型墙体材料专项基金收入</t>
  </si>
  <si>
    <t xml:space="preserve">   大中型水库移民后期扶持基金支出</t>
  </si>
  <si>
    <t>四、新菜地开发建设基金收入</t>
  </si>
  <si>
    <t xml:space="preserve">   小型水库移民扶助基金支出</t>
  </si>
  <si>
    <t>五、新增建设用地土地有偿使用费收入</t>
  </si>
  <si>
    <t>三、节能环保支出</t>
  </si>
  <si>
    <t>六、新菜地开发建设基金收入</t>
  </si>
  <si>
    <t>四、城乡社区支出</t>
  </si>
  <si>
    <t>七、新增建设用地土地有偿使用费收入</t>
  </si>
  <si>
    <t xml:space="preserve">   政府住房基金安排的支出</t>
  </si>
  <si>
    <t>八、政府住房基金收入</t>
  </si>
  <si>
    <t xml:space="preserve">   国有土地使用权出让收入安排的支出</t>
  </si>
  <si>
    <t>九、城市公用事业附加收入</t>
  </si>
  <si>
    <t xml:space="preserve">   城市公用事业附加安排的支出</t>
  </si>
  <si>
    <t>十、国有土地收益基金收入</t>
  </si>
  <si>
    <t xml:space="preserve">   国有土地收益基金支出</t>
  </si>
  <si>
    <t>十一、农业土地开发资金收入</t>
  </si>
  <si>
    <t xml:space="preserve">   农业土地开发资金支出</t>
  </si>
  <si>
    <t>十二、国有土地使用权出让收入</t>
  </si>
  <si>
    <t xml:space="preserve">   新增建设用地有偿使用费安排的支出</t>
  </si>
  <si>
    <t>十三、大中型水库库区基金收入</t>
  </si>
  <si>
    <t xml:space="preserve">   污水处理费安排的支出</t>
  </si>
  <si>
    <t>十四、城市基础设施配套费收入</t>
  </si>
  <si>
    <t>五、农林水支出</t>
  </si>
  <si>
    <t>十五、小型水库库区基金收入</t>
  </si>
  <si>
    <r>
      <rPr>
        <sz val="10"/>
        <rFont val="Times New Roman"/>
        <charset val="134"/>
      </rPr>
      <t xml:space="preserve">     </t>
    </r>
    <r>
      <rPr>
        <sz val="10"/>
        <rFont val="方正仿宋简体"/>
        <charset val="134"/>
      </rPr>
      <t>大中型水库库区基金支出</t>
    </r>
  </si>
  <si>
    <t>十六、污水处理费收入</t>
  </si>
  <si>
    <t xml:space="preserve">   国家重大水利工程建设基金支出</t>
  </si>
  <si>
    <t>十七、其他政府性基金收入</t>
  </si>
  <si>
    <t>六、资源勘探信息等支出</t>
  </si>
  <si>
    <t>七、商业服务业等支出</t>
  </si>
  <si>
    <t xml:space="preserve">    旅游发展基金支出</t>
  </si>
  <si>
    <t>收入合计</t>
  </si>
  <si>
    <t>八、其他支出</t>
  </si>
  <si>
    <t>转移性收入</t>
  </si>
  <si>
    <t xml:space="preserve">   其他政府性基金支出</t>
  </si>
  <si>
    <r>
      <rPr>
        <b/>
        <sz val="11"/>
        <rFont val="Times New Roman"/>
        <charset val="134"/>
      </rPr>
      <t xml:space="preserve">    </t>
    </r>
    <r>
      <rPr>
        <b/>
        <sz val="11"/>
        <rFont val="方正仿宋简体"/>
        <charset val="134"/>
      </rPr>
      <t>上级补助收入</t>
    </r>
  </si>
  <si>
    <t xml:space="preserve">   彩票公益金安排的支出</t>
  </si>
  <si>
    <r>
      <rPr>
        <b/>
        <sz val="11"/>
        <rFont val="Times New Roman"/>
        <charset val="134"/>
      </rPr>
      <t xml:space="preserve">    </t>
    </r>
    <r>
      <rPr>
        <b/>
        <sz val="11"/>
        <rFont val="方正仿宋简体"/>
        <charset val="134"/>
      </rPr>
      <t>下级上解收入</t>
    </r>
  </si>
  <si>
    <t>九、债务付息支出</t>
  </si>
  <si>
    <r>
      <rPr>
        <b/>
        <sz val="11"/>
        <rFont val="Times New Roman"/>
        <charset val="134"/>
      </rPr>
      <t xml:space="preserve">    </t>
    </r>
    <r>
      <rPr>
        <b/>
        <sz val="11"/>
        <rFont val="方正仿宋简体"/>
        <charset val="134"/>
      </rPr>
      <t>上年结余收入</t>
    </r>
  </si>
  <si>
    <t>十、债务发行费用支出</t>
  </si>
  <si>
    <r>
      <rPr>
        <b/>
        <sz val="11"/>
        <rFont val="Times New Roman"/>
        <charset val="134"/>
      </rPr>
      <t xml:space="preserve">    </t>
    </r>
    <r>
      <rPr>
        <b/>
        <sz val="11"/>
        <rFont val="方正仿宋简体"/>
        <charset val="134"/>
      </rPr>
      <t>调入资金</t>
    </r>
  </si>
  <si>
    <t>地方政府债券专项收入</t>
  </si>
  <si>
    <t>转移性支出</t>
  </si>
  <si>
    <t xml:space="preserve">  政府性基金上解支出</t>
  </si>
  <si>
    <t xml:space="preserve">  调出资金</t>
  </si>
  <si>
    <t xml:space="preserve">  年终结余</t>
  </si>
  <si>
    <t>专项债务还本支出</t>
  </si>
  <si>
    <t>收入总计</t>
  </si>
  <si>
    <t>支出总计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</si>
</sst>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_ ;_ * \-#,##0_ ;_ * &quot;-&quot;??_ ;_ @_ "/>
    <numFmt numFmtId="177" formatCode="#,##0_ "/>
    <numFmt numFmtId="178" formatCode="[$-10804]#,###"/>
    <numFmt numFmtId="179" formatCode="[$-10804]#,##0.00#;\(\-#,##0.00#\);\ "/>
  </numFmts>
  <fonts count="42">
    <font>
      <sz val="12"/>
      <name val="宋体"/>
      <charset val="134"/>
    </font>
    <font>
      <b/>
      <sz val="18"/>
      <name val="方正小标宋简体"/>
      <charset val="134"/>
    </font>
    <font>
      <b/>
      <sz val="12"/>
      <name val="方正仿宋简体"/>
      <charset val="134"/>
    </font>
    <font>
      <b/>
      <sz val="12"/>
      <name val="宋体"/>
      <charset val="134"/>
    </font>
    <font>
      <b/>
      <sz val="11"/>
      <name val="方正小标宋简体"/>
      <charset val="134"/>
    </font>
    <font>
      <b/>
      <sz val="11"/>
      <name val="方正仿宋简体"/>
      <charset val="134"/>
    </font>
    <font>
      <b/>
      <sz val="11"/>
      <name val="Times New Roman"/>
      <charset val="134"/>
    </font>
    <font>
      <b/>
      <sz val="12"/>
      <name val="Times New Roman"/>
      <charset val="134"/>
    </font>
    <font>
      <sz val="10"/>
      <name val="方正仿宋简体"/>
      <charset val="134"/>
    </font>
    <font>
      <sz val="12"/>
      <name val="Times New Roman"/>
      <charset val="134"/>
    </font>
    <font>
      <sz val="10"/>
      <name val="Times New Roman"/>
      <charset val="134"/>
    </font>
    <font>
      <b/>
      <sz val="10"/>
      <name val="Times New Roman"/>
      <charset val="134"/>
    </font>
    <font>
      <sz val="10"/>
      <name val="宋体"/>
      <charset val="134"/>
    </font>
    <font>
      <b/>
      <sz val="10"/>
      <name val="方正仿宋简体"/>
      <charset val="134"/>
    </font>
    <font>
      <sz val="11"/>
      <name val="宋体"/>
      <charset val="134"/>
    </font>
    <font>
      <b/>
      <sz val="18"/>
      <name val="仿宋_GB2312"/>
      <charset val="134"/>
    </font>
    <font>
      <sz val="12"/>
      <name val="仿宋_GB2312"/>
      <charset val="134"/>
    </font>
    <font>
      <b/>
      <sz val="12"/>
      <name val="仿宋_GB2312"/>
      <charset val="134"/>
    </font>
    <font>
      <b/>
      <sz val="18"/>
      <name val="宋体"/>
      <charset val="134"/>
    </font>
    <font>
      <sz val="18"/>
      <name val="宋体"/>
      <charset val="134"/>
    </font>
    <font>
      <sz val="11"/>
      <color indexed="8"/>
      <name val="宋体"/>
      <charset val="134"/>
    </font>
    <font>
      <sz val="18"/>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2"/>
      <color indexed="8"/>
      <name val="仿宋_GB2312"/>
      <charset val="134"/>
    </font>
  </fonts>
  <fills count="25">
    <fill>
      <patternFill patternType="none"/>
    </fill>
    <fill>
      <patternFill patternType="gray125"/>
    </fill>
    <fill>
      <patternFill patternType="solid">
        <fgColor rgb="FFF2F2F2"/>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2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8"/>
      </left>
      <right style="thin">
        <color indexed="8"/>
      </right>
      <top style="thin">
        <color indexed="8"/>
      </top>
      <bottom style="thin">
        <color indexed="8"/>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style="thin">
        <color indexed="8"/>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135">
    <xf numFmtId="0" fontId="0" fillId="0" borderId="0">
      <alignment vertical="center"/>
    </xf>
    <xf numFmtId="43" fontId="0" fillId="0" borderId="0" applyFont="0" applyFill="0" applyBorder="0" applyAlignment="0" applyProtection="0">
      <alignment vertical="center"/>
    </xf>
    <xf numFmtId="44" fontId="22" fillId="0" borderId="0" applyFont="0" applyFill="0" applyBorder="0" applyAlignment="0" applyProtection="0">
      <alignment vertical="center"/>
    </xf>
    <xf numFmtId="9" fontId="22" fillId="0" borderId="0" applyFont="0" applyFill="0" applyBorder="0" applyAlignment="0" applyProtection="0">
      <alignment vertical="center"/>
    </xf>
    <xf numFmtId="41" fontId="22" fillId="0" borderId="0" applyFont="0" applyFill="0" applyBorder="0" applyAlignment="0" applyProtection="0">
      <alignment vertical="center"/>
    </xf>
    <xf numFmtId="42"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3" borderId="14"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5" applyNumberFormat="0" applyFill="0" applyAlignment="0" applyProtection="0">
      <alignment vertical="center"/>
    </xf>
    <xf numFmtId="0" fontId="29" fillId="0" borderId="16" applyNumberFormat="0" applyFill="0" applyAlignment="0" applyProtection="0">
      <alignment vertical="center"/>
    </xf>
    <xf numFmtId="0" fontId="30" fillId="0" borderId="17" applyNumberFormat="0" applyFill="0" applyAlignment="0" applyProtection="0">
      <alignment vertical="center"/>
    </xf>
    <xf numFmtId="0" fontId="30" fillId="0" borderId="0" applyNumberFormat="0" applyFill="0" applyBorder="0" applyAlignment="0" applyProtection="0">
      <alignment vertical="center"/>
    </xf>
    <xf numFmtId="0" fontId="31" fillId="4" borderId="18" applyNumberFormat="0" applyAlignment="0" applyProtection="0">
      <alignment vertical="center"/>
    </xf>
    <xf numFmtId="0" fontId="32" fillId="5" borderId="19" applyNumberFormat="0" applyAlignment="0" applyProtection="0">
      <alignment vertical="center"/>
    </xf>
    <xf numFmtId="0" fontId="33" fillId="5" borderId="18" applyNumberFormat="0" applyAlignment="0" applyProtection="0">
      <alignment vertical="center"/>
    </xf>
    <xf numFmtId="0" fontId="34" fillId="6" borderId="20" applyNumberFormat="0" applyAlignment="0" applyProtection="0">
      <alignment vertical="center"/>
    </xf>
    <xf numFmtId="0" fontId="35" fillId="0" borderId="21" applyNumberFormat="0" applyFill="0" applyAlignment="0" applyProtection="0">
      <alignment vertical="center"/>
    </xf>
    <xf numFmtId="0" fontId="36" fillId="0" borderId="22" applyNumberFormat="0" applyFill="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20" fillId="8" borderId="0" applyNumberFormat="0" applyBorder="0" applyAlignment="0" applyProtection="0">
      <alignment vertical="center"/>
    </xf>
    <xf numFmtId="0" fontId="20" fillId="15"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20" fillId="7" borderId="0" applyNumberFormat="0" applyBorder="0" applyAlignment="0" applyProtection="0">
      <alignment vertical="center"/>
    </xf>
    <xf numFmtId="0" fontId="20" fillId="17"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40" fillId="18" borderId="0" applyNumberFormat="0" applyBorder="0" applyAlignment="0" applyProtection="0">
      <alignment vertical="center"/>
    </xf>
    <xf numFmtId="0" fontId="40" fillId="20" borderId="0" applyNumberFormat="0" applyBorder="0" applyAlignment="0" applyProtection="0">
      <alignment vertical="center"/>
    </xf>
    <xf numFmtId="0" fontId="20" fillId="21" borderId="0" applyNumberFormat="0" applyBorder="0" applyAlignment="0" applyProtection="0">
      <alignment vertical="center"/>
    </xf>
    <xf numFmtId="0" fontId="20" fillId="12" borderId="0" applyNumberFormat="0" applyBorder="0" applyAlignment="0" applyProtection="0">
      <alignment vertical="center"/>
    </xf>
    <xf numFmtId="0" fontId="40" fillId="20" borderId="0" applyNumberFormat="0" applyBorder="0" applyAlignment="0" applyProtection="0">
      <alignment vertical="center"/>
    </xf>
    <xf numFmtId="0" fontId="40" fillId="22" borderId="0" applyNumberFormat="0" applyBorder="0" applyAlignment="0" applyProtection="0">
      <alignment vertical="center"/>
    </xf>
    <xf numFmtId="0" fontId="20" fillId="4" borderId="0" applyNumberFormat="0" applyBorder="0" applyAlignment="0" applyProtection="0">
      <alignment vertical="center"/>
    </xf>
    <xf numFmtId="0" fontId="20" fillId="23" borderId="0" applyNumberFormat="0" applyBorder="0" applyAlignment="0" applyProtection="0">
      <alignment vertical="center"/>
    </xf>
    <xf numFmtId="0" fontId="40" fillId="24" borderId="0" applyNumberFormat="0" applyBorder="0" applyAlignment="0" applyProtection="0">
      <alignment vertical="center"/>
    </xf>
    <xf numFmtId="0" fontId="20" fillId="11" borderId="0" applyNumberFormat="0" applyBorder="0" applyAlignment="0" applyProtection="0">
      <alignment vertical="center"/>
    </xf>
    <xf numFmtId="0" fontId="32" fillId="5" borderId="19" applyNumberFormat="0" applyAlignment="0" applyProtection="0">
      <alignment vertical="center"/>
    </xf>
    <xf numFmtId="0" fontId="33" fillId="5" borderId="18" applyNumberFormat="0" applyAlignment="0" applyProtection="0">
      <alignment vertical="center"/>
    </xf>
    <xf numFmtId="0" fontId="40" fillId="15" borderId="0" applyNumberFormat="0" applyBorder="0" applyAlignment="0" applyProtection="0">
      <alignment vertical="center"/>
    </xf>
    <xf numFmtId="0" fontId="20" fillId="21" borderId="0" applyNumberFormat="0" applyBorder="0" applyAlignment="0" applyProtection="0">
      <alignment vertical="center"/>
    </xf>
    <xf numFmtId="0" fontId="20" fillId="19" borderId="0" applyNumberFormat="0" applyBorder="0" applyAlignment="0" applyProtection="0">
      <alignment vertical="center"/>
    </xf>
    <xf numFmtId="0" fontId="20" fillId="12" borderId="0" applyNumberFormat="0" applyBorder="0" applyAlignment="0" applyProtection="0">
      <alignment vertical="center"/>
    </xf>
    <xf numFmtId="0" fontId="20" fillId="8" borderId="0" applyNumberFormat="0" applyBorder="0" applyAlignment="0" applyProtection="0">
      <alignment vertical="center"/>
    </xf>
    <xf numFmtId="0" fontId="20" fillId="15" borderId="0" applyNumberFormat="0" applyBorder="0" applyAlignment="0" applyProtection="0">
      <alignment vertical="center"/>
    </xf>
    <xf numFmtId="0" fontId="20" fillId="7" borderId="0" applyNumberFormat="0" applyBorder="0" applyAlignment="0" applyProtection="0">
      <alignment vertical="center"/>
    </xf>
    <xf numFmtId="0" fontId="20" fillId="4" borderId="0" applyNumberFormat="0" applyBorder="0" applyAlignment="0" applyProtection="0">
      <alignment vertical="center"/>
    </xf>
    <xf numFmtId="0" fontId="35" fillId="0" borderId="21" applyNumberFormat="0" applyFill="0" applyAlignment="0" applyProtection="0">
      <alignment vertical="center"/>
    </xf>
    <xf numFmtId="0" fontId="32" fillId="5" borderId="19" applyNumberFormat="0" applyAlignment="0" applyProtection="0">
      <alignment vertical="center"/>
    </xf>
    <xf numFmtId="0" fontId="20" fillId="11" borderId="0" applyNumberFormat="0" applyBorder="0" applyAlignment="0" applyProtection="0">
      <alignment vertical="center"/>
    </xf>
    <xf numFmtId="0" fontId="33" fillId="5" borderId="18" applyNumberFormat="0" applyAlignment="0" applyProtection="0">
      <alignment vertical="center"/>
    </xf>
    <xf numFmtId="0" fontId="39" fillId="9" borderId="0" applyNumberFormat="0" applyBorder="0" applyAlignment="0" applyProtection="0">
      <alignment vertical="center"/>
    </xf>
    <xf numFmtId="0" fontId="20" fillId="8" borderId="0" applyNumberFormat="0" applyBorder="0" applyAlignment="0" applyProtection="0">
      <alignment vertical="center"/>
    </xf>
    <xf numFmtId="0" fontId="20" fillId="7" borderId="0" applyNumberFormat="0" applyBorder="0" applyAlignment="0" applyProtection="0">
      <alignment vertical="center"/>
    </xf>
    <xf numFmtId="0" fontId="0" fillId="0" borderId="0"/>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20" fillId="21" borderId="0" applyNumberFormat="0" applyBorder="0" applyAlignment="0" applyProtection="0">
      <alignment vertical="center"/>
    </xf>
    <xf numFmtId="0" fontId="20" fillId="4" borderId="0" applyNumberFormat="0" applyBorder="0" applyAlignment="0" applyProtection="0">
      <alignment vertical="center"/>
    </xf>
    <xf numFmtId="0" fontId="20" fillId="12" borderId="0" applyNumberFormat="0" applyBorder="0" applyAlignment="0" applyProtection="0">
      <alignment vertical="center"/>
    </xf>
    <xf numFmtId="0" fontId="20" fillId="15"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9"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40" fillId="13" borderId="0" applyNumberFormat="0" applyBorder="0" applyAlignment="0" applyProtection="0">
      <alignment vertical="center"/>
    </xf>
    <xf numFmtId="0" fontId="40" fillId="13" borderId="0" applyNumberFormat="0" applyBorder="0" applyAlignment="0" applyProtection="0">
      <alignment vertical="center"/>
    </xf>
    <xf numFmtId="0" fontId="40" fillId="15" borderId="0" applyNumberFormat="0" applyBorder="0" applyAlignment="0" applyProtection="0">
      <alignment vertical="center"/>
    </xf>
    <xf numFmtId="0" fontId="40" fillId="17"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0" fillId="18" borderId="0" applyNumberFormat="0" applyBorder="0" applyAlignment="0" applyProtection="0">
      <alignment vertical="center"/>
    </xf>
    <xf numFmtId="0" fontId="40" fillId="20" borderId="0" applyNumberFormat="0" applyBorder="0" applyAlignment="0" applyProtection="0">
      <alignment vertical="center"/>
    </xf>
    <xf numFmtId="0" fontId="40" fillId="20" borderId="0" applyNumberFormat="0" applyBorder="0" applyAlignment="0" applyProtection="0">
      <alignment vertical="center"/>
    </xf>
    <xf numFmtId="0" fontId="40" fillId="24" borderId="0" applyNumberFormat="0" applyBorder="0" applyAlignment="0" applyProtection="0">
      <alignment vertical="center"/>
    </xf>
    <xf numFmtId="0" fontId="40" fillId="24" borderId="0" applyNumberFormat="0" applyBorder="0" applyAlignment="0" applyProtection="0">
      <alignment vertical="center"/>
    </xf>
    <xf numFmtId="0" fontId="28" fillId="0" borderId="15" applyNumberFormat="0" applyFill="0" applyAlignment="0" applyProtection="0">
      <alignment vertical="center"/>
    </xf>
    <xf numFmtId="0" fontId="28" fillId="0" borderId="15" applyNumberFormat="0" applyFill="0" applyAlignment="0" applyProtection="0">
      <alignment vertical="center"/>
    </xf>
    <xf numFmtId="0" fontId="29" fillId="0" borderId="16" applyNumberFormat="0" applyFill="0" applyAlignment="0" applyProtection="0">
      <alignment vertical="center"/>
    </xf>
    <xf numFmtId="0" fontId="29" fillId="0" borderId="16" applyNumberFormat="0" applyFill="0" applyAlignment="0" applyProtection="0">
      <alignment vertical="center"/>
    </xf>
    <xf numFmtId="0" fontId="30" fillId="0" borderId="17" applyNumberFormat="0" applyFill="0" applyAlignment="0" applyProtection="0">
      <alignment vertical="center"/>
    </xf>
    <xf numFmtId="0" fontId="30" fillId="0" borderId="17" applyNumberFormat="0" applyFill="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8" fillId="8" borderId="0" applyNumberFormat="0" applyBorder="0" applyAlignment="0" applyProtection="0">
      <alignment vertical="center"/>
    </xf>
    <xf numFmtId="0" fontId="38" fillId="8" borderId="0" applyNumberFormat="0" applyBorder="0" applyAlignment="0" applyProtection="0">
      <alignment vertical="center"/>
    </xf>
    <xf numFmtId="0" fontId="0" fillId="0" borderId="0"/>
    <xf numFmtId="0" fontId="20" fillId="0" borderId="0"/>
    <xf numFmtId="0" fontId="0" fillId="0" borderId="0"/>
    <xf numFmtId="0" fontId="37" fillId="7" borderId="0" applyNumberFormat="0" applyBorder="0" applyAlignment="0" applyProtection="0">
      <alignment vertical="center"/>
    </xf>
    <xf numFmtId="0" fontId="37" fillId="7" borderId="0" applyNumberFormat="0" applyBorder="0" applyAlignment="0" applyProtection="0">
      <alignment vertical="center"/>
    </xf>
    <xf numFmtId="0" fontId="36" fillId="0" borderId="22" applyNumberFormat="0" applyFill="0" applyAlignment="0" applyProtection="0">
      <alignment vertical="center"/>
    </xf>
    <xf numFmtId="0" fontId="36" fillId="0" borderId="22" applyNumberFormat="0" applyFill="0" applyAlignment="0" applyProtection="0">
      <alignment vertical="center"/>
    </xf>
    <xf numFmtId="0" fontId="34" fillId="6" borderId="20" applyNumberFormat="0" applyAlignment="0" applyProtection="0">
      <alignment vertical="center"/>
    </xf>
    <xf numFmtId="0" fontId="34" fillId="6" borderId="20" applyNumberFormat="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5" fillId="0" borderId="21" applyNumberFormat="0" applyFill="0" applyAlignment="0" applyProtection="0">
      <alignment vertical="center"/>
    </xf>
    <xf numFmtId="0" fontId="40" fillId="10" borderId="0" applyNumberFormat="0" applyBorder="0" applyAlignment="0" applyProtection="0">
      <alignment vertical="center"/>
    </xf>
    <xf numFmtId="0" fontId="40" fillId="10" borderId="0" applyNumberFormat="0" applyBorder="0" applyAlignment="0" applyProtection="0">
      <alignment vertical="center"/>
    </xf>
    <xf numFmtId="0" fontId="40" fillId="14" borderId="0" applyNumberFormat="0" applyBorder="0" applyAlignment="0" applyProtection="0">
      <alignment vertical="center"/>
    </xf>
    <xf numFmtId="0" fontId="40" fillId="14" borderId="0" applyNumberFormat="0" applyBorder="0" applyAlignment="0" applyProtection="0">
      <alignment vertical="center"/>
    </xf>
    <xf numFmtId="0" fontId="40" fillId="16" borderId="0" applyNumberFormat="0" applyBorder="0" applyAlignment="0" applyProtection="0">
      <alignment vertical="center"/>
    </xf>
    <xf numFmtId="0" fontId="40" fillId="16" borderId="0" applyNumberFormat="0" applyBorder="0" applyAlignment="0" applyProtection="0">
      <alignment vertical="center"/>
    </xf>
    <xf numFmtId="0" fontId="40" fillId="18" borderId="0" applyNumberFormat="0" applyBorder="0" applyAlignment="0" applyProtection="0">
      <alignment vertical="center"/>
    </xf>
    <xf numFmtId="0" fontId="40" fillId="18" borderId="0" applyNumberFormat="0" applyBorder="0" applyAlignment="0" applyProtection="0">
      <alignment vertical="center"/>
    </xf>
    <xf numFmtId="0" fontId="40" fillId="20" borderId="0" applyNumberFormat="0" applyBorder="0" applyAlignment="0" applyProtection="0">
      <alignment vertical="center"/>
    </xf>
    <xf numFmtId="0" fontId="40" fillId="20" borderId="0" applyNumberFormat="0" applyBorder="0" applyAlignment="0" applyProtection="0">
      <alignment vertical="center"/>
    </xf>
    <xf numFmtId="0" fontId="40" fillId="22" borderId="0" applyNumberFormat="0" applyBorder="0" applyAlignment="0" applyProtection="0">
      <alignment vertical="center"/>
    </xf>
    <xf numFmtId="0" fontId="40" fillId="22" borderId="0" applyNumberFormat="0" applyBorder="0" applyAlignment="0" applyProtection="0">
      <alignment vertical="center"/>
    </xf>
    <xf numFmtId="0" fontId="39" fillId="9" borderId="0" applyNumberFormat="0" applyBorder="0" applyAlignment="0" applyProtection="0">
      <alignment vertical="center"/>
    </xf>
    <xf numFmtId="0" fontId="31" fillId="4" borderId="18" applyNumberFormat="0" applyAlignment="0" applyProtection="0">
      <alignment vertical="center"/>
    </xf>
    <xf numFmtId="0" fontId="31" fillId="4" borderId="18" applyNumberFormat="0" applyAlignment="0" applyProtection="0">
      <alignment vertical="center"/>
    </xf>
    <xf numFmtId="0" fontId="0" fillId="3" borderId="14" applyNumberFormat="0" applyFont="0" applyAlignment="0" applyProtection="0">
      <alignment vertical="center"/>
    </xf>
    <xf numFmtId="0" fontId="0" fillId="3" borderId="14" applyNumberFormat="0" applyFont="0" applyAlignment="0" applyProtection="0">
      <alignment vertical="center"/>
    </xf>
  </cellStyleXfs>
  <cellXfs count="91">
    <xf numFmtId="0" fontId="0" fillId="0" borderId="0" xfId="0">
      <alignment vertical="center"/>
    </xf>
    <xf numFmtId="0" fontId="1" fillId="0" borderId="0" xfId="0" applyFont="1" applyAlignment="1">
      <alignment horizontal="center" vertical="center"/>
    </xf>
    <xf numFmtId="0" fontId="0" fillId="0" borderId="0" xfId="0" applyAlignment="1">
      <alignment horizontal="center" vertical="center"/>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4" fillId="0" borderId="2" xfId="0" applyFont="1" applyBorder="1" applyAlignment="1">
      <alignment horizontal="center" vertical="center"/>
    </xf>
    <xf numFmtId="0" fontId="5" fillId="0" borderId="2" xfId="0" applyFont="1" applyBorder="1" applyAlignment="1">
      <alignment horizontal="center" vertical="center"/>
    </xf>
    <xf numFmtId="0" fontId="6" fillId="0" borderId="2" xfId="0" applyFont="1"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Border="1" applyAlignment="1"/>
    <xf numFmtId="176" fontId="7" fillId="0" borderId="2" xfId="0" applyNumberFormat="1" applyFont="1" applyBorder="1" applyAlignment="1">
      <alignment horizontal="right"/>
    </xf>
    <xf numFmtId="0" fontId="7" fillId="0" borderId="2" xfId="0" applyFont="1" applyBorder="1" applyAlignment="1"/>
    <xf numFmtId="3" fontId="5" fillId="0" borderId="2" xfId="0" applyNumberFormat="1" applyFont="1" applyFill="1" applyBorder="1" applyAlignment="1" applyProtection="1">
      <alignment vertical="center"/>
    </xf>
    <xf numFmtId="177" fontId="7" fillId="0" borderId="2" xfId="0" applyNumberFormat="1" applyFont="1" applyBorder="1" applyAlignment="1"/>
    <xf numFmtId="3" fontId="8" fillId="0" borderId="2" xfId="0" applyNumberFormat="1" applyFont="1" applyFill="1" applyBorder="1" applyAlignment="1" applyProtection="1">
      <alignment vertical="center"/>
    </xf>
    <xf numFmtId="176" fontId="9" fillId="0" borderId="2" xfId="0" applyNumberFormat="1" applyFont="1" applyBorder="1" applyAlignment="1">
      <alignment horizontal="right"/>
    </xf>
    <xf numFmtId="0" fontId="9" fillId="0" borderId="2" xfId="0" applyFont="1" applyBorder="1" applyAlignment="1"/>
    <xf numFmtId="176" fontId="9" fillId="0" borderId="2" xfId="0" applyNumberFormat="1" applyFont="1" applyFill="1" applyBorder="1" applyAlignment="1">
      <alignment horizontal="right" vertical="center"/>
    </xf>
    <xf numFmtId="176" fontId="10" fillId="0" borderId="2" xfId="0" applyNumberFormat="1" applyFont="1" applyBorder="1" applyAlignment="1">
      <alignment horizontal="right"/>
    </xf>
    <xf numFmtId="0" fontId="10" fillId="0" borderId="2" xfId="0" applyFont="1" applyBorder="1" applyAlignment="1"/>
    <xf numFmtId="0" fontId="11" fillId="0" borderId="2" xfId="0" applyFont="1" applyBorder="1" applyAlignment="1"/>
    <xf numFmtId="176" fontId="10" fillId="0" borderId="2" xfId="0" applyNumberFormat="1" applyFont="1" applyFill="1" applyBorder="1" applyAlignment="1">
      <alignment horizontal="right" vertical="center"/>
    </xf>
    <xf numFmtId="0" fontId="10" fillId="0" borderId="2" xfId="0" applyFont="1" applyBorder="1" applyAlignment="1" applyProtection="1">
      <protection locked="0"/>
    </xf>
    <xf numFmtId="0" fontId="8" fillId="0" borderId="2" xfId="0" applyFont="1" applyBorder="1" applyAlignment="1" applyProtection="1">
      <protection locked="0"/>
    </xf>
    <xf numFmtId="0" fontId="12" fillId="0" borderId="0" xfId="0" applyFont="1">
      <alignment vertical="center"/>
    </xf>
    <xf numFmtId="0" fontId="5" fillId="0" borderId="2" xfId="0" applyFont="1" applyBorder="1" applyAlignment="1">
      <alignment horizontal="left" vertical="center"/>
    </xf>
    <xf numFmtId="0" fontId="5" fillId="0" borderId="2" xfId="0" applyFont="1" applyBorder="1" applyAlignment="1" applyProtection="1">
      <protection locked="0"/>
    </xf>
    <xf numFmtId="0" fontId="5" fillId="0" borderId="2" xfId="0" applyFont="1" applyBorder="1" applyAlignment="1">
      <alignment horizontal="center"/>
    </xf>
    <xf numFmtId="0" fontId="6" fillId="0" borderId="2" xfId="0" applyFont="1" applyBorder="1" applyAlignment="1"/>
    <xf numFmtId="176" fontId="7" fillId="0" borderId="2" xfId="1" applyNumberFormat="1" applyFont="1" applyBorder="1" applyAlignment="1">
      <alignment horizontal="right"/>
    </xf>
    <xf numFmtId="3" fontId="13" fillId="0" borderId="2" xfId="0" applyNumberFormat="1" applyFont="1" applyFill="1" applyBorder="1" applyAlignment="1" applyProtection="1">
      <alignment vertical="center"/>
    </xf>
    <xf numFmtId="0" fontId="5" fillId="0" borderId="2" xfId="0" applyFont="1" applyBorder="1" applyAlignment="1">
      <alignment vertical="center"/>
    </xf>
    <xf numFmtId="0" fontId="3" fillId="0" borderId="2" xfId="0" applyFont="1" applyBorder="1">
      <alignment vertical="center"/>
    </xf>
    <xf numFmtId="0" fontId="14" fillId="0" borderId="2" xfId="0" applyFont="1" applyBorder="1">
      <alignment vertical="center"/>
    </xf>
    <xf numFmtId="176" fontId="3" fillId="0" borderId="2" xfId="0" applyNumberFormat="1" applyFont="1" applyBorder="1" applyAlignment="1">
      <alignment horizontal="right" vertical="center"/>
    </xf>
    <xf numFmtId="3" fontId="5" fillId="0" borderId="3" xfId="0" applyNumberFormat="1" applyFont="1" applyFill="1" applyBorder="1" applyAlignment="1" applyProtection="1">
      <alignment vertical="center"/>
    </xf>
    <xf numFmtId="176" fontId="7" fillId="0" borderId="2" xfId="0" applyNumberFormat="1" applyFont="1" applyFill="1" applyBorder="1" applyAlignment="1">
      <alignment horizontal="right" vertical="center"/>
    </xf>
    <xf numFmtId="0" fontId="5" fillId="0" borderId="2" xfId="0" applyNumberFormat="1" applyFont="1" applyFill="1" applyBorder="1" applyAlignment="1">
      <alignment horizontal="center" vertical="center"/>
    </xf>
    <xf numFmtId="0" fontId="0" fillId="0" borderId="2" xfId="0" applyBorder="1">
      <alignment vertical="center"/>
    </xf>
    <xf numFmtId="0" fontId="15" fillId="0" borderId="0" xfId="106" applyFont="1" applyAlignment="1">
      <alignment horizontal="center" vertical="center"/>
    </xf>
    <xf numFmtId="0" fontId="16" fillId="0" borderId="4" xfId="106" applyFont="1" applyBorder="1" applyAlignment="1">
      <alignment vertical="center"/>
    </xf>
    <xf numFmtId="0" fontId="16" fillId="0" borderId="0" xfId="106" applyFont="1" applyAlignment="1">
      <alignment horizontal="right" vertical="center"/>
    </xf>
    <xf numFmtId="0" fontId="16" fillId="0" borderId="5" xfId="106" applyFont="1" applyBorder="1" applyAlignment="1">
      <alignment horizontal="center" vertical="center"/>
    </xf>
    <xf numFmtId="0" fontId="16" fillId="0" borderId="2" xfId="106" applyFont="1" applyBorder="1" applyAlignment="1">
      <alignment horizontal="center" vertical="center"/>
    </xf>
    <xf numFmtId="0" fontId="16" fillId="0" borderId="2" xfId="106" applyFont="1" applyBorder="1" applyAlignment="1">
      <alignment vertical="center"/>
    </xf>
    <xf numFmtId="0" fontId="16" fillId="0" borderId="3" xfId="106" applyFont="1" applyBorder="1" applyAlignment="1">
      <alignment vertical="center"/>
    </xf>
    <xf numFmtId="0" fontId="16" fillId="0" borderId="3" xfId="106" applyFont="1" applyBorder="1" applyAlignment="1">
      <alignment horizontal="center" vertical="center"/>
    </xf>
    <xf numFmtId="0" fontId="16" fillId="0" borderId="3" xfId="106" applyFont="1" applyBorder="1" applyAlignment="1">
      <alignment horizontal="left" vertical="center" wrapText="1"/>
    </xf>
    <xf numFmtId="0" fontId="16" fillId="0" borderId="6" xfId="106" applyFont="1" applyBorder="1" applyAlignment="1">
      <alignment horizontal="left" vertical="center" wrapText="1"/>
    </xf>
    <xf numFmtId="0" fontId="16" fillId="0" borderId="6" xfId="106" applyFont="1" applyBorder="1" applyAlignment="1">
      <alignment horizontal="center" vertical="center"/>
    </xf>
    <xf numFmtId="0" fontId="16" fillId="0" borderId="0" xfId="106" applyFont="1"/>
    <xf numFmtId="0" fontId="16" fillId="0" borderId="0" xfId="106" applyFont="1" applyAlignment="1">
      <alignment horizontal="left" vertical="center" wrapText="1"/>
    </xf>
    <xf numFmtId="0" fontId="17" fillId="0" borderId="0" xfId="106" applyFont="1" applyAlignment="1">
      <alignment horizontal="left" vertical="center" wrapText="1"/>
    </xf>
    <xf numFmtId="0" fontId="18" fillId="0" borderId="0" xfId="0" applyFont="1" applyAlignment="1">
      <alignment horizontal="center" vertical="center"/>
    </xf>
    <xf numFmtId="0" fontId="19" fillId="0" borderId="0" xfId="0" applyFont="1" applyAlignment="1">
      <alignment horizontal="center" vertical="center"/>
    </xf>
    <xf numFmtId="0" fontId="0" fillId="0" borderId="2"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20" fillId="0" borderId="9" xfId="0" applyFont="1" applyFill="1" applyBorder="1" applyAlignment="1" applyProtection="1">
      <alignment horizontal="left" vertical="center" wrapText="1" readingOrder="1"/>
      <protection locked="0"/>
    </xf>
    <xf numFmtId="178" fontId="20" fillId="0" borderId="9" xfId="0" applyNumberFormat="1" applyFont="1" applyBorder="1" applyAlignment="1" applyProtection="1">
      <alignment horizontal="right" vertical="center" wrapText="1" readingOrder="1"/>
      <protection locked="0"/>
    </xf>
    <xf numFmtId="0" fontId="0" fillId="0" borderId="1" xfId="0" applyFont="1" applyBorder="1" applyAlignment="1">
      <alignment horizontal="center" vertical="center"/>
    </xf>
    <xf numFmtId="0" fontId="0" fillId="0" borderId="10" xfId="0" applyBorder="1" applyAlignment="1">
      <alignment horizontal="center" vertical="center" wrapText="1"/>
    </xf>
    <xf numFmtId="0" fontId="0" fillId="0" borderId="3" xfId="0" applyFont="1" applyBorder="1" applyAlignment="1">
      <alignment horizontal="center" vertical="center" wrapText="1"/>
    </xf>
    <xf numFmtId="0" fontId="0" fillId="0" borderId="11" xfId="0" applyBorder="1" applyAlignment="1">
      <alignment horizontal="center" vertical="center" wrapText="1"/>
    </xf>
    <xf numFmtId="0" fontId="0" fillId="0" borderId="7" xfId="0" applyFont="1"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12" xfId="0" applyFont="1" applyBorder="1" applyAlignment="1">
      <alignment horizontal="left" vertical="center" wrapText="1"/>
    </xf>
    <xf numFmtId="0" fontId="0" fillId="0" borderId="0" xfId="0" applyFont="1" applyAlignment="1">
      <alignment horizontal="left" vertical="center" wrapText="1"/>
    </xf>
    <xf numFmtId="0" fontId="0" fillId="0" borderId="2" xfId="0" applyFont="1" applyBorder="1" applyAlignment="1">
      <alignment horizontal="center" vertical="center" wrapText="1"/>
    </xf>
    <xf numFmtId="0" fontId="0" fillId="0" borderId="11" xfId="0" applyBorder="1">
      <alignment vertical="center"/>
    </xf>
    <xf numFmtId="0" fontId="0" fillId="0" borderId="2" xfId="0" applyFont="1" applyFill="1" applyBorder="1" applyAlignment="1">
      <alignment horizontal="center" vertical="center" wrapText="1"/>
    </xf>
    <xf numFmtId="49" fontId="0" fillId="0" borderId="0" xfId="0" applyNumberFormat="1" applyBorder="1" applyAlignment="1">
      <alignment horizontal="center" vertical="center" wrapText="1"/>
    </xf>
    <xf numFmtId="49" fontId="0" fillId="0" borderId="2" xfId="0" applyNumberFormat="1" applyFont="1" applyBorder="1" applyAlignment="1">
      <alignment horizontal="center" vertical="center" wrapText="1"/>
    </xf>
    <xf numFmtId="49" fontId="0" fillId="0" borderId="0" xfId="0" applyNumberFormat="1" applyFont="1" applyBorder="1" applyAlignment="1">
      <alignment horizontal="center" vertical="center" wrapText="1"/>
    </xf>
    <xf numFmtId="0" fontId="0" fillId="0" borderId="0" xfId="0" applyBorder="1" applyAlignment="1">
      <alignment horizontal="center" vertical="center" wrapText="1"/>
    </xf>
    <xf numFmtId="49" fontId="0" fillId="0" borderId="2" xfId="0" applyNumberFormat="1" applyBorder="1" applyAlignment="1">
      <alignment horizontal="center" vertical="center" wrapText="1"/>
    </xf>
    <xf numFmtId="179" fontId="20" fillId="0" borderId="9" xfId="0" applyNumberFormat="1" applyFont="1" applyBorder="1" applyAlignment="1" applyProtection="1">
      <alignment horizontal="right" vertical="center" wrapText="1" readingOrder="1"/>
      <protection locked="0"/>
    </xf>
    <xf numFmtId="49" fontId="20" fillId="2" borderId="9" xfId="0" applyNumberFormat="1" applyFont="1" applyFill="1" applyBorder="1" applyAlignment="1" applyProtection="1">
      <alignment vertical="top" wrapText="1" readingOrder="1"/>
      <protection locked="0"/>
    </xf>
    <xf numFmtId="49" fontId="0" fillId="0" borderId="2" xfId="0" applyNumberFormat="1" applyFont="1" applyBorder="1">
      <alignment vertical="center"/>
    </xf>
    <xf numFmtId="49" fontId="0" fillId="0" borderId="2" xfId="0" applyNumberFormat="1" applyBorder="1">
      <alignment vertical="center"/>
    </xf>
    <xf numFmtId="0" fontId="0" fillId="0" borderId="0" xfId="0" applyAlignment="1">
      <alignment horizontal="center" vertical="center" wrapText="1"/>
    </xf>
    <xf numFmtId="0" fontId="0" fillId="0" borderId="0" xfId="0" applyFont="1" applyAlignment="1">
      <alignment horizontal="center" vertical="center"/>
    </xf>
    <xf numFmtId="0" fontId="0" fillId="0" borderId="2" xfId="0" applyBorder="1" applyAlignment="1">
      <alignment vertical="center"/>
    </xf>
    <xf numFmtId="0" fontId="0" fillId="0" borderId="2" xfId="0" applyBorder="1" applyAlignment="1">
      <alignment horizontal="center" vertical="center"/>
    </xf>
    <xf numFmtId="0" fontId="0" fillId="0" borderId="2" xfId="0" applyFont="1" applyBorder="1" applyAlignment="1">
      <alignment horizontal="left" vertical="center"/>
    </xf>
    <xf numFmtId="0" fontId="0" fillId="0" borderId="2" xfId="0" applyFont="1" applyBorder="1">
      <alignment vertical="center"/>
    </xf>
    <xf numFmtId="0" fontId="0" fillId="0" borderId="2" xfId="0" applyBorder="1" applyAlignment="1">
      <alignment horizontal="left" vertical="center"/>
    </xf>
    <xf numFmtId="0" fontId="0" fillId="0" borderId="1" xfId="0" applyBorder="1" applyAlignment="1">
      <alignment horizontal="right" vertical="center"/>
    </xf>
    <xf numFmtId="179" fontId="20" fillId="0" borderId="13" xfId="0" applyNumberFormat="1" applyFont="1" applyBorder="1" applyAlignment="1" applyProtection="1">
      <alignment horizontal="right" wrapText="1" readingOrder="1"/>
      <protection locked="0"/>
    </xf>
    <xf numFmtId="0" fontId="21" fillId="0" borderId="0" xfId="0" applyFont="1" applyAlignment="1">
      <alignment horizontal="left" vertical="center" wrapText="1"/>
    </xf>
  </cellXfs>
  <cellStyles count="13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1 2" xfId="49"/>
    <cellStyle name="输出 3" xfId="50"/>
    <cellStyle name="计算 2" xfId="51"/>
    <cellStyle name="60% - 强调文字颜色 2 3" xfId="52"/>
    <cellStyle name="20% - 强调文字颜色 5 3" xfId="53"/>
    <cellStyle name="40% - 强调文字颜色 4 2" xfId="54"/>
    <cellStyle name="40% - 强调文字颜色 1 2" xfId="55"/>
    <cellStyle name="20% - 强调文字颜色 2 3" xfId="56"/>
    <cellStyle name="40% - 强调文字颜色 2 2" xfId="57"/>
    <cellStyle name="20% - 强调文字颜色 3 3" xfId="58"/>
    <cellStyle name="20% - 强调文字颜色 6 3" xfId="59"/>
    <cellStyle name="链接单元格 3" xfId="60"/>
    <cellStyle name="输出 2" xfId="61"/>
    <cellStyle name="20% - 强调文字颜色 1 3" xfId="62"/>
    <cellStyle name="计算 3" xfId="63"/>
    <cellStyle name="适中 2" xfId="64"/>
    <cellStyle name="20% - 强调文字颜色 2 2" xfId="65"/>
    <cellStyle name="20% - 强调文字颜色 3 2" xfId="66"/>
    <cellStyle name="常规 3" xfId="67"/>
    <cellStyle name="20% - 强调文字颜色 4 2" xfId="68"/>
    <cellStyle name="20% - 强调文字颜色 4 3" xfId="69"/>
    <cellStyle name="20% - 强调文字颜色 5 2" xfId="70"/>
    <cellStyle name="20% - 强调文字颜色 6 2" xfId="71"/>
    <cellStyle name="40% - 强调文字颜色 1 3" xfId="72"/>
    <cellStyle name="40% - 强调文字颜色 2 3" xfId="73"/>
    <cellStyle name="40% - 强调文字颜色 3 2" xfId="74"/>
    <cellStyle name="40% - 强调文字颜色 3 3" xfId="75"/>
    <cellStyle name="40% - 强调文字颜色 4 3" xfId="76"/>
    <cellStyle name="40% - 强调文字颜色 5 2" xfId="77"/>
    <cellStyle name="40% - 强调文字颜色 5 3" xfId="78"/>
    <cellStyle name="40% - 强调文字颜色 6 2" xfId="79"/>
    <cellStyle name="40% - 强调文字颜色 6 3" xfId="80"/>
    <cellStyle name="60% - 强调文字颜色 1 2" xfId="81"/>
    <cellStyle name="60% - 强调文字颜色 1 3" xfId="82"/>
    <cellStyle name="60% - 强调文字颜色 2 2" xfId="83"/>
    <cellStyle name="60% - 强调文字颜色 3 2" xfId="84"/>
    <cellStyle name="60% - 强调文字颜色 3 3" xfId="85"/>
    <cellStyle name="60% - 强调文字颜色 4 2" xfId="86"/>
    <cellStyle name="60% - 强调文字颜色 4 3" xfId="87"/>
    <cellStyle name="60% - 强调文字颜色 5 2" xfId="88"/>
    <cellStyle name="60% - 强调文字颜色 5 3" xfId="89"/>
    <cellStyle name="60% - 强调文字颜色 6 2" xfId="90"/>
    <cellStyle name="60% - 强调文字颜色 6 3" xfId="91"/>
    <cellStyle name="标题 1 2" xfId="92"/>
    <cellStyle name="标题 1 3" xfId="93"/>
    <cellStyle name="标题 2 2" xfId="94"/>
    <cellStyle name="标题 2 3" xfId="95"/>
    <cellStyle name="标题 3 2" xfId="96"/>
    <cellStyle name="标题 3 3" xfId="97"/>
    <cellStyle name="标题 4 2" xfId="98"/>
    <cellStyle name="标题 4 3" xfId="99"/>
    <cellStyle name="标题 5" xfId="100"/>
    <cellStyle name="标题 6" xfId="101"/>
    <cellStyle name="差 2" xfId="102"/>
    <cellStyle name="差 3" xfId="103"/>
    <cellStyle name="常规 2" xfId="104"/>
    <cellStyle name="常规 2 2" xfId="105"/>
    <cellStyle name="常规_Sheet1" xfId="106"/>
    <cellStyle name="好 2" xfId="107"/>
    <cellStyle name="好 3" xfId="108"/>
    <cellStyle name="汇总 2" xfId="109"/>
    <cellStyle name="汇总 3" xfId="110"/>
    <cellStyle name="检查单元格 2" xfId="111"/>
    <cellStyle name="检查单元格 3" xfId="112"/>
    <cellStyle name="解释性文本 2" xfId="113"/>
    <cellStyle name="解释性文本 3" xfId="114"/>
    <cellStyle name="警告文本 2" xfId="115"/>
    <cellStyle name="警告文本 3" xfId="116"/>
    <cellStyle name="链接单元格 2" xfId="117"/>
    <cellStyle name="强调文字颜色 1 2" xfId="118"/>
    <cellStyle name="强调文字颜色 1 3" xfId="119"/>
    <cellStyle name="强调文字颜色 2 2" xfId="120"/>
    <cellStyle name="强调文字颜色 2 3" xfId="121"/>
    <cellStyle name="强调文字颜色 3 2" xfId="122"/>
    <cellStyle name="强调文字颜色 3 3" xfId="123"/>
    <cellStyle name="强调文字颜色 4 2" xfId="124"/>
    <cellStyle name="强调文字颜色 4 3" xfId="125"/>
    <cellStyle name="强调文字颜色 5 2" xfId="126"/>
    <cellStyle name="强调文字颜色 5 3" xfId="127"/>
    <cellStyle name="强调文字颜色 6 2" xfId="128"/>
    <cellStyle name="强调文字颜色 6 3" xfId="129"/>
    <cellStyle name="适中 3" xfId="130"/>
    <cellStyle name="输入 2" xfId="131"/>
    <cellStyle name="输入 3" xfId="132"/>
    <cellStyle name="注释 2" xfId="133"/>
    <cellStyle name="注释 3" xfId="134"/>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
  <sheetViews>
    <sheetView tabSelected="1" workbookViewId="0">
      <selection activeCell="H5" sqref="H5"/>
    </sheetView>
  </sheetViews>
  <sheetFormatPr defaultColWidth="9" defaultRowHeight="14.25" outlineLevelRow="4" outlineLevelCol="1"/>
  <cols>
    <col min="2" max="2" width="107.4" customWidth="1"/>
  </cols>
  <sheetData>
    <row r="1" spans="1:2">
      <c r="A1" s="90" t="s">
        <v>0</v>
      </c>
      <c r="B1" s="90"/>
    </row>
    <row r="2" spans="1:2">
      <c r="A2" s="90"/>
      <c r="B2" s="90"/>
    </row>
    <row r="3" spans="1:2">
      <c r="A3" s="90"/>
      <c r="B3" s="90"/>
    </row>
    <row r="4" spans="1:2">
      <c r="A4" s="90"/>
      <c r="B4" s="90"/>
    </row>
    <row r="5" ht="385.2" customHeight="1" spans="1:2">
      <c r="A5" s="90"/>
      <c r="B5" s="90"/>
    </row>
  </sheetData>
  <mergeCells count="1">
    <mergeCell ref="A1:B5"/>
  </mergeCells>
  <pageMargins left="0.75" right="0.75" top="1" bottom="1" header="0.5" footer="0.5"/>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9"/>
  <sheetViews>
    <sheetView workbookViewId="0">
      <selection activeCell="D25" sqref="D25"/>
    </sheetView>
  </sheetViews>
  <sheetFormatPr defaultColWidth="9" defaultRowHeight="14.25" outlineLevelCol="3"/>
  <cols>
    <col min="1" max="1" width="35.6" customWidth="1"/>
    <col min="2" max="2" width="15" customWidth="1"/>
    <col min="3" max="3" width="47.1" customWidth="1"/>
    <col min="4" max="4" width="16.6" customWidth="1"/>
  </cols>
  <sheetData>
    <row r="1" ht="22.5" spans="1:4">
      <c r="A1" s="54" t="s">
        <v>1</v>
      </c>
      <c r="B1" s="54"/>
      <c r="C1" s="54"/>
      <c r="D1" s="54"/>
    </row>
    <row r="2" spans="3:4">
      <c r="C2" s="88" t="s">
        <v>2</v>
      </c>
      <c r="D2" s="88"/>
    </row>
    <row r="3" spans="1:4">
      <c r="A3" s="84" t="s">
        <v>3</v>
      </c>
      <c r="B3" s="84"/>
      <c r="C3" s="84" t="s">
        <v>4</v>
      </c>
      <c r="D3" s="84"/>
    </row>
    <row r="4" spans="1:4">
      <c r="A4" s="84" t="s">
        <v>5</v>
      </c>
      <c r="B4" s="84" t="s">
        <v>6</v>
      </c>
      <c r="C4" s="84" t="s">
        <v>5</v>
      </c>
      <c r="D4" s="84" t="s">
        <v>6</v>
      </c>
    </row>
    <row r="5" spans="1:4">
      <c r="A5" s="38" t="s">
        <v>7</v>
      </c>
      <c r="B5" s="38">
        <f>SUM(B6:B9)</f>
        <v>956.66</v>
      </c>
      <c r="C5" s="38" t="s">
        <v>8</v>
      </c>
      <c r="D5" s="38">
        <f>SUM(D6:D8)</f>
        <v>956.66</v>
      </c>
    </row>
    <row r="6" spans="1:4">
      <c r="A6" s="38" t="s">
        <v>9</v>
      </c>
      <c r="B6" s="89">
        <v>956.66</v>
      </c>
      <c r="C6" s="38" t="s">
        <v>10</v>
      </c>
      <c r="D6" s="77">
        <v>765.67</v>
      </c>
    </row>
    <row r="7" spans="1:4">
      <c r="A7" s="38" t="s">
        <v>11</v>
      </c>
      <c r="B7" s="38"/>
      <c r="C7" s="38" t="s">
        <v>12</v>
      </c>
      <c r="D7" s="77">
        <v>23.03</v>
      </c>
    </row>
    <row r="8" spans="1:4">
      <c r="A8" s="38" t="s">
        <v>13</v>
      </c>
      <c r="B8" s="38"/>
      <c r="C8" s="38" t="s">
        <v>14</v>
      </c>
      <c r="D8" s="77">
        <v>167.96</v>
      </c>
    </row>
    <row r="9" spans="1:4">
      <c r="A9" s="38" t="s">
        <v>15</v>
      </c>
      <c r="B9" s="38"/>
      <c r="C9" s="38" t="s">
        <v>16</v>
      </c>
      <c r="D9" s="38"/>
    </row>
    <row r="10" spans="1:4">
      <c r="A10" s="38" t="s">
        <v>17</v>
      </c>
      <c r="B10" s="38"/>
      <c r="C10" s="38"/>
      <c r="D10" s="38"/>
    </row>
    <row r="11" spans="1:4">
      <c r="A11" s="38" t="s">
        <v>18</v>
      </c>
      <c r="B11" s="38"/>
      <c r="C11" s="38"/>
      <c r="D11" s="38"/>
    </row>
    <row r="12" spans="1:4">
      <c r="A12" s="38" t="s">
        <v>19</v>
      </c>
      <c r="B12" s="38">
        <f>SUM(B13:B14)</f>
        <v>0</v>
      </c>
      <c r="C12" s="38"/>
      <c r="D12" s="38"/>
    </row>
    <row r="13" spans="1:4">
      <c r="A13" s="38" t="s">
        <v>20</v>
      </c>
      <c r="B13" s="38"/>
      <c r="C13" s="38"/>
      <c r="D13" s="38"/>
    </row>
    <row r="14" spans="1:4">
      <c r="A14" s="38" t="s">
        <v>21</v>
      </c>
      <c r="B14" s="38"/>
      <c r="C14" s="38"/>
      <c r="D14" s="38"/>
    </row>
    <row r="15" spans="1:4">
      <c r="A15" s="38"/>
      <c r="B15" s="38"/>
      <c r="C15" s="38"/>
      <c r="D15" s="38"/>
    </row>
    <row r="16" spans="1:4">
      <c r="A16" s="38"/>
      <c r="B16" s="38"/>
      <c r="C16" s="38"/>
      <c r="D16" s="38"/>
    </row>
    <row r="17" spans="1:4">
      <c r="A17" s="38"/>
      <c r="B17" s="38"/>
      <c r="C17" s="38"/>
      <c r="D17" s="38"/>
    </row>
    <row r="18" spans="1:4">
      <c r="A18" s="38"/>
      <c r="B18" s="38"/>
      <c r="C18" s="38"/>
      <c r="D18" s="38"/>
    </row>
    <row r="19" spans="1:4">
      <c r="A19" s="38"/>
      <c r="B19" s="38"/>
      <c r="C19" s="38"/>
      <c r="D19" s="38"/>
    </row>
    <row r="20" spans="1:4">
      <c r="A20" s="38"/>
      <c r="B20" s="38"/>
      <c r="C20" s="38"/>
      <c r="D20" s="38"/>
    </row>
    <row r="21" spans="1:4">
      <c r="A21" s="38"/>
      <c r="B21" s="38"/>
      <c r="C21" s="38"/>
      <c r="D21" s="38"/>
    </row>
    <row r="22" spans="1:4">
      <c r="A22" s="38"/>
      <c r="B22" s="38"/>
      <c r="C22" s="38"/>
      <c r="D22" s="38"/>
    </row>
    <row r="23" spans="1:4">
      <c r="A23" s="38"/>
      <c r="B23" s="38"/>
      <c r="C23" s="38"/>
      <c r="D23" s="38"/>
    </row>
    <row r="24" spans="1:4">
      <c r="A24" s="38"/>
      <c r="B24" s="38"/>
      <c r="C24" s="38"/>
      <c r="D24" s="38"/>
    </row>
    <row r="25" spans="1:4">
      <c r="A25" s="38"/>
      <c r="B25" s="38"/>
      <c r="C25" s="38"/>
      <c r="D25" s="38"/>
    </row>
    <row r="26" spans="1:4">
      <c r="A26" s="38"/>
      <c r="B26" s="38"/>
      <c r="C26" s="38"/>
      <c r="D26" s="38"/>
    </row>
    <row r="27" spans="1:4">
      <c r="A27" s="38"/>
      <c r="B27" s="38"/>
      <c r="C27" s="38"/>
      <c r="D27" s="38"/>
    </row>
    <row r="28" spans="1:4">
      <c r="A28" s="38"/>
      <c r="B28" s="38"/>
      <c r="C28" s="38"/>
      <c r="D28" s="38"/>
    </row>
    <row r="29" spans="1:4">
      <c r="A29" s="55" t="s">
        <v>22</v>
      </c>
      <c r="B29" s="55">
        <f>SUM(B5+B10+B11+B12)</f>
        <v>956.66</v>
      </c>
      <c r="C29" s="55" t="s">
        <v>23</v>
      </c>
      <c r="D29" s="38">
        <f>SUM(D5+D9)</f>
        <v>956.66</v>
      </c>
    </row>
  </sheetData>
  <mergeCells count="4">
    <mergeCell ref="A1:D1"/>
    <mergeCell ref="C2:D2"/>
    <mergeCell ref="A3:B3"/>
    <mergeCell ref="C3:D3"/>
  </mergeCells>
  <pageMargins left="0.75" right="0.75" top="1" bottom="1" header="0.5" footer="0.5"/>
  <pageSetup paperSize="9"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0"/>
  <sheetViews>
    <sheetView workbookViewId="0">
      <selection activeCell="M13" sqref="M13"/>
    </sheetView>
  </sheetViews>
  <sheetFormatPr defaultColWidth="9" defaultRowHeight="14.25" outlineLevelCol="6"/>
  <cols>
    <col min="1" max="1" width="5" customWidth="1"/>
    <col min="2" max="2" width="4.1" customWidth="1"/>
    <col min="3" max="3" width="5" customWidth="1"/>
    <col min="4" max="4" width="28.7" customWidth="1"/>
    <col min="5" max="5" width="13.9" customWidth="1"/>
    <col min="6" max="6" width="17" customWidth="1"/>
    <col min="7" max="7" width="13.5" customWidth="1"/>
  </cols>
  <sheetData>
    <row r="1" ht="22.5" spans="1:7">
      <c r="A1" s="53" t="s">
        <v>24</v>
      </c>
      <c r="B1" s="53"/>
      <c r="C1" s="53"/>
      <c r="D1" s="53"/>
      <c r="E1" s="53"/>
      <c r="F1" s="53"/>
      <c r="G1" s="53"/>
    </row>
    <row r="2" ht="22.5" spans="1:7">
      <c r="A2" s="53"/>
      <c r="B2" s="53"/>
      <c r="C2" s="53"/>
      <c r="D2" s="53"/>
      <c r="E2" s="53"/>
      <c r="F2" s="53"/>
      <c r="G2" s="82" t="s">
        <v>2</v>
      </c>
    </row>
    <row r="3" spans="1:7">
      <c r="A3" s="83" t="s">
        <v>25</v>
      </c>
      <c r="B3" s="83"/>
      <c r="C3" s="83"/>
      <c r="D3" s="84" t="s">
        <v>26</v>
      </c>
      <c r="E3" s="84" t="s">
        <v>27</v>
      </c>
      <c r="F3" s="84"/>
      <c r="G3" s="84"/>
    </row>
    <row r="4" spans="1:7">
      <c r="A4" s="83" t="s">
        <v>28</v>
      </c>
      <c r="B4" s="83" t="s">
        <v>29</v>
      </c>
      <c r="C4" s="83" t="s">
        <v>30</v>
      </c>
      <c r="D4" s="84"/>
      <c r="E4" s="84" t="s">
        <v>31</v>
      </c>
      <c r="F4" s="84" t="s">
        <v>32</v>
      </c>
      <c r="G4" s="84" t="s">
        <v>33</v>
      </c>
    </row>
    <row r="5" spans="1:7">
      <c r="A5" s="38"/>
      <c r="B5" s="38"/>
      <c r="C5" s="38"/>
      <c r="D5" s="84" t="s">
        <v>34</v>
      </c>
      <c r="E5" s="38">
        <f>SUM(F5:G5)</f>
        <v>956.66</v>
      </c>
      <c r="F5" s="38">
        <v>956.66</v>
      </c>
      <c r="G5" s="38">
        <f>SUM(G6+G13+G21+G26)</f>
        <v>0</v>
      </c>
    </row>
    <row r="6" spans="1:7">
      <c r="A6" s="38"/>
      <c r="B6" s="38"/>
      <c r="C6" s="38"/>
      <c r="D6" s="87"/>
      <c r="E6" s="38">
        <f t="shared" ref="E6:E30" si="0">SUM(F6:G6)</f>
        <v>586.74</v>
      </c>
      <c r="F6" s="38">
        <f>SUM(F7)</f>
        <v>586.74</v>
      </c>
      <c r="G6" s="38">
        <f>SUM(G7)</f>
        <v>0</v>
      </c>
    </row>
    <row r="7" spans="1:7">
      <c r="A7" s="80"/>
      <c r="B7" s="80" t="s">
        <v>35</v>
      </c>
      <c r="C7" s="80"/>
      <c r="D7" s="38"/>
      <c r="E7" s="38">
        <f t="shared" si="0"/>
        <v>586.74</v>
      </c>
      <c r="F7" s="38">
        <f>SUM(F8:F12)</f>
        <v>586.74</v>
      </c>
      <c r="G7" s="38">
        <f>SUM(G8:G12)</f>
        <v>0</v>
      </c>
    </row>
    <row r="8" spans="1:7">
      <c r="A8" s="80"/>
      <c r="B8" s="80"/>
      <c r="C8" s="80" t="s">
        <v>35</v>
      </c>
      <c r="D8" s="38" t="s">
        <v>36</v>
      </c>
      <c r="E8" s="38">
        <f t="shared" si="0"/>
        <v>586.74</v>
      </c>
      <c r="F8" s="38">
        <v>586.74</v>
      </c>
      <c r="G8" s="38"/>
    </row>
    <row r="9" spans="1:7">
      <c r="A9" s="80"/>
      <c r="B9" s="80"/>
      <c r="C9" s="80" t="s">
        <v>37</v>
      </c>
      <c r="D9" s="38" t="s">
        <v>38</v>
      </c>
      <c r="E9" s="38">
        <f t="shared" si="0"/>
        <v>0</v>
      </c>
      <c r="F9" s="38"/>
      <c r="G9" s="38"/>
    </row>
    <row r="10" spans="1:7">
      <c r="A10" s="80"/>
      <c r="B10" s="80"/>
      <c r="C10" s="80" t="s">
        <v>39</v>
      </c>
      <c r="D10" s="38"/>
      <c r="E10" s="38">
        <f t="shared" si="0"/>
        <v>0</v>
      </c>
      <c r="F10" s="38"/>
      <c r="G10" s="38"/>
    </row>
    <row r="11" spans="1:7">
      <c r="A11" s="80"/>
      <c r="B11" s="80"/>
      <c r="C11" s="80" t="s">
        <v>40</v>
      </c>
      <c r="D11" s="38"/>
      <c r="E11" s="38">
        <f t="shared" si="0"/>
        <v>0</v>
      </c>
      <c r="F11" s="38"/>
      <c r="G11" s="38"/>
    </row>
    <row r="12" spans="1:7">
      <c r="A12" s="80"/>
      <c r="B12" s="80"/>
      <c r="C12" s="80"/>
      <c r="D12" s="38"/>
      <c r="E12" s="38">
        <f t="shared" si="0"/>
        <v>0</v>
      </c>
      <c r="F12" s="38"/>
      <c r="G12" s="38"/>
    </row>
    <row r="13" spans="1:7">
      <c r="A13" s="80" t="s">
        <v>41</v>
      </c>
      <c r="B13" s="80"/>
      <c r="C13" s="80"/>
      <c r="D13" s="38" t="s">
        <v>42</v>
      </c>
      <c r="E13" s="38">
        <f t="shared" si="0"/>
        <v>105.46</v>
      </c>
      <c r="F13" s="38">
        <f>SUM(F14)</f>
        <v>105.46</v>
      </c>
      <c r="G13" s="38">
        <f>SUM(G14)</f>
        <v>0</v>
      </c>
    </row>
    <row r="14" spans="1:7">
      <c r="A14" s="80"/>
      <c r="B14" s="80" t="s">
        <v>43</v>
      </c>
      <c r="C14" s="80"/>
      <c r="D14" s="38" t="s">
        <v>44</v>
      </c>
      <c r="E14" s="38">
        <f t="shared" si="0"/>
        <v>105.46</v>
      </c>
      <c r="F14" s="38">
        <v>105.46</v>
      </c>
      <c r="G14" s="38">
        <f>SUM(G15:G19)</f>
        <v>0</v>
      </c>
    </row>
    <row r="15" spans="1:7">
      <c r="A15" s="80"/>
      <c r="B15" s="80"/>
      <c r="C15" s="80" t="s">
        <v>35</v>
      </c>
      <c r="D15" s="38" t="s">
        <v>45</v>
      </c>
      <c r="E15" s="38">
        <f t="shared" si="0"/>
        <v>0</v>
      </c>
      <c r="F15" s="38"/>
      <c r="G15" s="38"/>
    </row>
    <row r="16" spans="1:7">
      <c r="A16" s="80"/>
      <c r="B16" s="80"/>
      <c r="C16" s="80" t="s">
        <v>37</v>
      </c>
      <c r="D16" s="38" t="s">
        <v>46</v>
      </c>
      <c r="E16" s="38">
        <f t="shared" si="0"/>
        <v>0</v>
      </c>
      <c r="F16" s="38"/>
      <c r="G16" s="38"/>
    </row>
    <row r="17" spans="1:7">
      <c r="A17" s="80"/>
      <c r="B17" s="80"/>
      <c r="C17" s="80"/>
      <c r="D17" s="38"/>
      <c r="E17" s="38">
        <f t="shared" si="0"/>
        <v>0</v>
      </c>
      <c r="F17" s="38"/>
      <c r="G17" s="38"/>
    </row>
    <row r="18" spans="1:7">
      <c r="A18" s="80"/>
      <c r="B18" s="80"/>
      <c r="C18" s="80" t="s">
        <v>43</v>
      </c>
      <c r="D18" s="38" t="s">
        <v>47</v>
      </c>
      <c r="E18" s="38">
        <f t="shared" si="0"/>
        <v>104.12</v>
      </c>
      <c r="F18" s="38">
        <v>104.12</v>
      </c>
      <c r="G18" s="38"/>
    </row>
    <row r="19" spans="1:7">
      <c r="A19" s="80"/>
      <c r="B19" s="80"/>
      <c r="C19" s="80" t="s">
        <v>48</v>
      </c>
      <c r="D19" s="38" t="s">
        <v>49</v>
      </c>
      <c r="E19" s="38">
        <f t="shared" si="0"/>
        <v>41.65</v>
      </c>
      <c r="F19" s="38">
        <v>41.65</v>
      </c>
      <c r="G19" s="38"/>
    </row>
    <row r="20" spans="1:7">
      <c r="A20" s="80"/>
      <c r="B20" s="80"/>
      <c r="C20" s="80"/>
      <c r="D20" s="38"/>
      <c r="E20" s="38">
        <f t="shared" si="0"/>
        <v>0</v>
      </c>
      <c r="F20" s="38"/>
      <c r="G20" s="38"/>
    </row>
    <row r="21" spans="1:7">
      <c r="A21" s="80" t="s">
        <v>50</v>
      </c>
      <c r="B21" s="80"/>
      <c r="C21" s="80"/>
      <c r="D21" s="38" t="s">
        <v>51</v>
      </c>
      <c r="E21" s="38">
        <f t="shared" si="0"/>
        <v>56.22</v>
      </c>
      <c r="F21" s="38">
        <f>SUM(F22)</f>
        <v>56.22</v>
      </c>
      <c r="G21" s="38">
        <f>SUM(G22)</f>
        <v>0</v>
      </c>
    </row>
    <row r="22" spans="1:7">
      <c r="A22" s="80"/>
      <c r="B22" s="80" t="s">
        <v>52</v>
      </c>
      <c r="C22" s="80"/>
      <c r="D22" s="38" t="s">
        <v>53</v>
      </c>
      <c r="E22" s="38">
        <f t="shared" si="0"/>
        <v>56.22</v>
      </c>
      <c r="F22" s="38">
        <f>SUM(F23:F25)</f>
        <v>56.22</v>
      </c>
      <c r="G22" s="38">
        <f>SUM(G23:G25)</f>
        <v>0</v>
      </c>
    </row>
    <row r="23" spans="1:7">
      <c r="A23" s="80"/>
      <c r="B23" s="80"/>
      <c r="C23" s="80" t="s">
        <v>35</v>
      </c>
      <c r="D23" s="38" t="s">
        <v>54</v>
      </c>
      <c r="E23" s="38">
        <f t="shared" si="0"/>
        <v>0</v>
      </c>
      <c r="F23" s="38"/>
      <c r="G23" s="38"/>
    </row>
    <row r="24" spans="1:7">
      <c r="A24" s="80"/>
      <c r="B24" s="80"/>
      <c r="C24" s="80" t="s">
        <v>37</v>
      </c>
      <c r="D24" s="38" t="s">
        <v>55</v>
      </c>
      <c r="E24" s="38">
        <f t="shared" si="0"/>
        <v>56.22</v>
      </c>
      <c r="F24" s="38">
        <v>56.22</v>
      </c>
      <c r="G24" s="38"/>
    </row>
    <row r="25" spans="1:7">
      <c r="A25" s="80"/>
      <c r="B25" s="80"/>
      <c r="C25" s="80"/>
      <c r="D25" s="38"/>
      <c r="E25" s="38">
        <f t="shared" si="0"/>
        <v>0</v>
      </c>
      <c r="F25" s="38"/>
      <c r="G25" s="38"/>
    </row>
    <row r="26" spans="1:7">
      <c r="A26" s="80" t="s">
        <v>56</v>
      </c>
      <c r="B26" s="80"/>
      <c r="C26" s="80"/>
      <c r="D26" s="38" t="s">
        <v>57</v>
      </c>
      <c r="E26" s="38">
        <f t="shared" si="0"/>
        <v>62.47</v>
      </c>
      <c r="F26" s="38">
        <f>SUM(F27)</f>
        <v>62.47</v>
      </c>
      <c r="G26" s="38">
        <f>SUM(G27)</f>
        <v>0</v>
      </c>
    </row>
    <row r="27" spans="1:7">
      <c r="A27" s="80"/>
      <c r="B27" s="80" t="s">
        <v>37</v>
      </c>
      <c r="C27" s="80"/>
      <c r="D27" s="38" t="s">
        <v>58</v>
      </c>
      <c r="E27" s="38">
        <f t="shared" si="0"/>
        <v>62.47</v>
      </c>
      <c r="F27" s="38">
        <f>SUM(F28)</f>
        <v>62.47</v>
      </c>
      <c r="G27" s="38">
        <f>SUM(G28)</f>
        <v>0</v>
      </c>
    </row>
    <row r="28" spans="1:7">
      <c r="A28" s="80"/>
      <c r="B28" s="80"/>
      <c r="C28" s="80" t="s">
        <v>35</v>
      </c>
      <c r="D28" s="38" t="s">
        <v>59</v>
      </c>
      <c r="E28" s="38">
        <f t="shared" si="0"/>
        <v>62.47</v>
      </c>
      <c r="F28" s="38">
        <v>62.47</v>
      </c>
      <c r="G28" s="38"/>
    </row>
    <row r="29" spans="1:7">
      <c r="A29" s="80"/>
      <c r="B29" s="80"/>
      <c r="C29" s="80"/>
      <c r="D29" s="38"/>
      <c r="E29" s="38">
        <f t="shared" si="0"/>
        <v>0</v>
      </c>
      <c r="F29" s="38"/>
      <c r="G29" s="38"/>
    </row>
    <row r="30" spans="1:7">
      <c r="A30" s="80"/>
      <c r="B30" s="80"/>
      <c r="C30" s="80"/>
      <c r="D30" s="38"/>
      <c r="E30" s="38">
        <f t="shared" si="0"/>
        <v>0</v>
      </c>
      <c r="F30" s="38"/>
      <c r="G30" s="38"/>
    </row>
  </sheetData>
  <mergeCells count="3">
    <mergeCell ref="A1:G1"/>
    <mergeCell ref="E3:G3"/>
    <mergeCell ref="D3:D4"/>
  </mergeCells>
  <pageMargins left="0.314583333333333" right="0.314583333333333" top="0.354166666666667" bottom="0.354166666666667" header="0.314583333333333" footer="0.31458333333333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4"/>
  <sheetViews>
    <sheetView workbookViewId="0">
      <selection activeCell="J14" sqref="J14"/>
    </sheetView>
  </sheetViews>
  <sheetFormatPr defaultColWidth="9" defaultRowHeight="14.25" outlineLevelCol="6"/>
  <cols>
    <col min="1" max="1" width="8.1" customWidth="1"/>
    <col min="2" max="2" width="4.5" customWidth="1"/>
    <col min="3" max="3" width="4.1" customWidth="1"/>
    <col min="4" max="4" width="60.7" customWidth="1"/>
    <col min="5" max="5" width="14" customWidth="1"/>
    <col min="6" max="6" width="12" customWidth="1"/>
    <col min="7" max="7" width="14.4" customWidth="1"/>
  </cols>
  <sheetData>
    <row r="1" ht="22.5" spans="1:7">
      <c r="A1" s="53" t="s">
        <v>60</v>
      </c>
      <c r="B1" s="53"/>
      <c r="C1" s="53"/>
      <c r="D1" s="53"/>
      <c r="E1" s="53"/>
      <c r="F1" s="53"/>
      <c r="G1" s="53"/>
    </row>
    <row r="2" ht="22.5" spans="1:7">
      <c r="A2" s="53"/>
      <c r="B2" s="53"/>
      <c r="C2" s="53"/>
      <c r="D2" s="53"/>
      <c r="E2" s="53"/>
      <c r="F2" s="53"/>
      <c r="G2" s="82" t="s">
        <v>2</v>
      </c>
    </row>
    <row r="3" spans="1:7">
      <c r="A3" s="83" t="s">
        <v>25</v>
      </c>
      <c r="B3" s="83"/>
      <c r="C3" s="83"/>
      <c r="D3" s="84" t="s">
        <v>61</v>
      </c>
      <c r="E3" s="84" t="s">
        <v>27</v>
      </c>
      <c r="F3" s="84"/>
      <c r="G3" s="84"/>
    </row>
    <row r="4" spans="1:7">
      <c r="A4" s="83" t="s">
        <v>28</v>
      </c>
      <c r="B4" s="83" t="s">
        <v>29</v>
      </c>
      <c r="C4" s="83" t="s">
        <v>30</v>
      </c>
      <c r="D4" s="84"/>
      <c r="E4" s="84" t="s">
        <v>31</v>
      </c>
      <c r="F4" s="84" t="s">
        <v>32</v>
      </c>
      <c r="G4" s="84" t="s">
        <v>33</v>
      </c>
    </row>
    <row r="5" spans="1:7">
      <c r="A5" s="80"/>
      <c r="B5" s="80"/>
      <c r="C5" s="80"/>
      <c r="D5" s="84" t="s">
        <v>34</v>
      </c>
      <c r="E5" s="38">
        <f>SUM(F5:G5)</f>
        <v>956.66</v>
      </c>
      <c r="F5" s="38">
        <v>956.66</v>
      </c>
      <c r="G5" s="38">
        <f>SUM(G6:G24)</f>
        <v>0</v>
      </c>
    </row>
    <row r="6" spans="1:7">
      <c r="A6" s="79" t="s">
        <v>62</v>
      </c>
      <c r="B6" s="79" t="s">
        <v>43</v>
      </c>
      <c r="C6" s="79" t="s">
        <v>63</v>
      </c>
      <c r="D6" s="85" t="s">
        <v>46</v>
      </c>
      <c r="E6" s="38">
        <v>105.46</v>
      </c>
      <c r="F6" s="74" t="s">
        <v>64</v>
      </c>
      <c r="G6" s="38"/>
    </row>
    <row r="7" spans="1:7">
      <c r="A7" s="79" t="s">
        <v>62</v>
      </c>
      <c r="B7" s="79" t="s">
        <v>65</v>
      </c>
      <c r="C7" s="79" t="s">
        <v>65</v>
      </c>
      <c r="D7" s="86" t="s">
        <v>66</v>
      </c>
      <c r="E7" s="38">
        <f t="shared" ref="E7:E24" si="0">SUM(F7:G7)</f>
        <v>104.12</v>
      </c>
      <c r="F7" s="38">
        <v>104.12</v>
      </c>
      <c r="G7" s="38"/>
    </row>
    <row r="8" spans="1:7">
      <c r="A8" s="79" t="s">
        <v>62</v>
      </c>
      <c r="B8" s="79" t="s">
        <v>65</v>
      </c>
      <c r="C8" s="79" t="s">
        <v>67</v>
      </c>
      <c r="D8" s="86" t="s">
        <v>68</v>
      </c>
      <c r="E8" s="38">
        <v>41.65</v>
      </c>
      <c r="F8" s="38">
        <v>41.65</v>
      </c>
      <c r="G8" s="38"/>
    </row>
    <row r="9" spans="1:7">
      <c r="A9" s="79" t="s">
        <v>69</v>
      </c>
      <c r="B9" s="79" t="s">
        <v>70</v>
      </c>
      <c r="C9" s="79" t="s">
        <v>71</v>
      </c>
      <c r="D9" s="86" t="s">
        <v>72</v>
      </c>
      <c r="E9" s="38">
        <f t="shared" si="0"/>
        <v>586.74</v>
      </c>
      <c r="F9" s="38">
        <v>586.74</v>
      </c>
      <c r="G9" s="38"/>
    </row>
    <row r="10" spans="1:7">
      <c r="A10" s="79" t="s">
        <v>69</v>
      </c>
      <c r="B10" s="79" t="s">
        <v>73</v>
      </c>
      <c r="C10" s="79" t="s">
        <v>74</v>
      </c>
      <c r="D10" s="86" t="s">
        <v>75</v>
      </c>
      <c r="E10" s="38">
        <f t="shared" si="0"/>
        <v>56.22</v>
      </c>
      <c r="F10" s="38">
        <v>56.22</v>
      </c>
      <c r="G10" s="38"/>
    </row>
    <row r="11" spans="1:7">
      <c r="A11" s="79" t="s">
        <v>76</v>
      </c>
      <c r="B11" s="79" t="s">
        <v>63</v>
      </c>
      <c r="C11" s="79" t="s">
        <v>74</v>
      </c>
      <c r="D11" s="86" t="s">
        <v>59</v>
      </c>
      <c r="E11" s="38">
        <f t="shared" si="0"/>
        <v>62.47</v>
      </c>
      <c r="F11" s="38">
        <v>62.47</v>
      </c>
      <c r="G11" s="38"/>
    </row>
    <row r="12" spans="1:7">
      <c r="A12" s="80"/>
      <c r="B12" s="80"/>
      <c r="C12" s="80"/>
      <c r="D12" s="38"/>
      <c r="E12" s="38">
        <f t="shared" si="0"/>
        <v>0</v>
      </c>
      <c r="F12" s="38"/>
      <c r="G12" s="38"/>
    </row>
    <row r="13" spans="1:7">
      <c r="A13" s="80"/>
      <c r="B13" s="80"/>
      <c r="C13" s="80"/>
      <c r="D13" s="38"/>
      <c r="E13" s="38">
        <f t="shared" si="0"/>
        <v>0</v>
      </c>
      <c r="F13" s="38"/>
      <c r="G13" s="38"/>
    </row>
    <row r="14" spans="1:7">
      <c r="A14" s="80"/>
      <c r="B14" s="80"/>
      <c r="C14" s="80"/>
      <c r="D14" s="38"/>
      <c r="E14" s="38">
        <f t="shared" si="0"/>
        <v>0</v>
      </c>
      <c r="F14" s="38"/>
      <c r="G14" s="38"/>
    </row>
    <row r="15" spans="1:7">
      <c r="A15" s="80"/>
      <c r="B15" s="80"/>
      <c r="C15" s="80"/>
      <c r="D15" s="38"/>
      <c r="E15" s="38">
        <f t="shared" si="0"/>
        <v>0</v>
      </c>
      <c r="F15" s="38"/>
      <c r="G15" s="38"/>
    </row>
    <row r="16" spans="1:7">
      <c r="A16" s="80"/>
      <c r="B16" s="80"/>
      <c r="C16" s="80"/>
      <c r="D16" s="38"/>
      <c r="E16" s="38">
        <f t="shared" si="0"/>
        <v>0</v>
      </c>
      <c r="F16" s="38"/>
      <c r="G16" s="38"/>
    </row>
    <row r="17" spans="1:7">
      <c r="A17" s="80"/>
      <c r="B17" s="80"/>
      <c r="C17" s="80"/>
      <c r="D17" s="38"/>
      <c r="E17" s="38">
        <f t="shared" si="0"/>
        <v>0</v>
      </c>
      <c r="F17" s="38"/>
      <c r="G17" s="38"/>
    </row>
    <row r="18" spans="1:7">
      <c r="A18" s="80"/>
      <c r="B18" s="80"/>
      <c r="C18" s="80"/>
      <c r="D18" s="38"/>
      <c r="E18" s="38">
        <f t="shared" si="0"/>
        <v>0</v>
      </c>
      <c r="F18" s="38"/>
      <c r="G18" s="38"/>
    </row>
    <row r="19" spans="1:7">
      <c r="A19" s="80"/>
      <c r="B19" s="80"/>
      <c r="C19" s="80"/>
      <c r="D19" s="38"/>
      <c r="E19" s="38">
        <f t="shared" si="0"/>
        <v>0</v>
      </c>
      <c r="F19" s="38"/>
      <c r="G19" s="38"/>
    </row>
    <row r="20" spans="1:7">
      <c r="A20" s="38"/>
      <c r="B20" s="38"/>
      <c r="C20" s="38"/>
      <c r="D20" s="38"/>
      <c r="E20" s="38">
        <f t="shared" si="0"/>
        <v>0</v>
      </c>
      <c r="F20" s="38"/>
      <c r="G20" s="38"/>
    </row>
    <row r="21" spans="1:7">
      <c r="A21" s="38"/>
      <c r="B21" s="38"/>
      <c r="C21" s="38"/>
      <c r="D21" s="38"/>
      <c r="E21" s="38">
        <f t="shared" si="0"/>
        <v>0</v>
      </c>
      <c r="F21" s="38"/>
      <c r="G21" s="38"/>
    </row>
    <row r="22" spans="1:7">
      <c r="A22" s="38"/>
      <c r="B22" s="38"/>
      <c r="C22" s="38"/>
      <c r="D22" s="38"/>
      <c r="E22" s="38">
        <f t="shared" si="0"/>
        <v>0</v>
      </c>
      <c r="F22" s="38"/>
      <c r="G22" s="38"/>
    </row>
    <row r="23" spans="1:7">
      <c r="A23" s="38"/>
      <c r="B23" s="38"/>
      <c r="C23" s="38"/>
      <c r="D23" s="38"/>
      <c r="E23" s="38">
        <f t="shared" si="0"/>
        <v>0</v>
      </c>
      <c r="F23" s="38"/>
      <c r="G23" s="38"/>
    </row>
    <row r="24" spans="1:7">
      <c r="A24" s="38"/>
      <c r="B24" s="38"/>
      <c r="C24" s="38"/>
      <c r="D24" s="38"/>
      <c r="E24" s="38">
        <f t="shared" si="0"/>
        <v>0</v>
      </c>
      <c r="F24" s="38"/>
      <c r="G24" s="38"/>
    </row>
  </sheetData>
  <mergeCells count="3">
    <mergeCell ref="A1:G1"/>
    <mergeCell ref="E3:G3"/>
    <mergeCell ref="D3:D4"/>
  </mergeCells>
  <pageMargins left="0.75" right="0.75" top="1" bottom="1" header="0.5" footer="0.5"/>
  <pageSetup paperSize="9"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L28"/>
  <sheetViews>
    <sheetView workbookViewId="0">
      <pane xSplit="3" ySplit="7" topLeftCell="D8" activePane="bottomRight" state="frozen"/>
      <selection/>
      <selection pane="topRight"/>
      <selection pane="bottomLeft"/>
      <selection pane="bottomRight" activeCell="AK17" sqref="AK17"/>
    </sheetView>
  </sheetViews>
  <sheetFormatPr defaultColWidth="9" defaultRowHeight="14.25"/>
  <cols>
    <col min="1" max="1" width="4.1" customWidth="1"/>
    <col min="2" max="2" width="4.7" customWidth="1"/>
    <col min="3" max="3" width="4.6" customWidth="1"/>
    <col min="4" max="4" width="7.9" customWidth="1"/>
    <col min="5" max="5" width="7.5" customWidth="1"/>
    <col min="6" max="6" width="6.7" customWidth="1"/>
    <col min="7" max="7" width="8.2" customWidth="1"/>
    <col min="8" max="8" width="6.9" customWidth="1"/>
    <col min="9" max="9" width="7.9" customWidth="1"/>
    <col min="10" max="11" width="6.5" customWidth="1"/>
    <col min="12" max="12" width="6.7" customWidth="1"/>
    <col min="13" max="13" width="6.6" customWidth="1"/>
    <col min="14" max="14" width="7.7" customWidth="1"/>
    <col min="15" max="15" width="6.6" customWidth="1"/>
    <col min="16" max="16" width="6.7" customWidth="1"/>
    <col min="17" max="17" width="6.2" customWidth="1"/>
    <col min="18" max="18" width="6" customWidth="1"/>
    <col min="19" max="19" width="6.6" customWidth="1"/>
    <col min="20" max="20" width="6.9" customWidth="1"/>
    <col min="21" max="21" width="7.4" customWidth="1"/>
    <col min="22" max="22" width="6.4" customWidth="1"/>
    <col min="23" max="23" width="6.7" customWidth="1"/>
    <col min="24" max="25" width="6.5" customWidth="1"/>
    <col min="26" max="26" width="6.9" customWidth="1"/>
    <col min="27" max="27" width="7" customWidth="1"/>
    <col min="28" max="28" width="7.6" customWidth="1"/>
    <col min="29" max="29" width="10.9" customWidth="1"/>
    <col min="30" max="31" width="7.1" customWidth="1"/>
    <col min="32" max="32" width="6.9" customWidth="1"/>
    <col min="33" max="33" width="7.1" customWidth="1"/>
    <col min="34" max="36" width="7" customWidth="1"/>
    <col min="37" max="37" width="6.9" customWidth="1"/>
  </cols>
  <sheetData>
    <row r="1" ht="22.5" spans="1:37">
      <c r="A1" s="54" t="s">
        <v>77</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row>
    <row r="3" spans="1:38">
      <c r="A3" s="55" t="s">
        <v>78</v>
      </c>
      <c r="B3" s="55"/>
      <c r="C3" s="55"/>
      <c r="D3" s="62" t="s">
        <v>79</v>
      </c>
      <c r="E3" s="55" t="s">
        <v>80</v>
      </c>
      <c r="F3" s="55"/>
      <c r="G3" s="55"/>
      <c r="H3" s="55"/>
      <c r="I3" s="55"/>
      <c r="J3" s="55"/>
      <c r="K3" s="55"/>
      <c r="L3" s="55"/>
      <c r="M3" s="55"/>
      <c r="N3" s="55"/>
      <c r="O3" s="55" t="s">
        <v>81</v>
      </c>
      <c r="P3" s="55"/>
      <c r="Q3" s="55"/>
      <c r="R3" s="55"/>
      <c r="S3" s="55"/>
      <c r="T3" s="55"/>
      <c r="U3" s="55"/>
      <c r="V3" s="55"/>
      <c r="W3" s="55"/>
      <c r="X3" s="55"/>
      <c r="Y3" s="55"/>
      <c r="Z3" s="55"/>
      <c r="AA3" s="55"/>
      <c r="AB3" s="55"/>
      <c r="AC3" s="55" t="s">
        <v>82</v>
      </c>
      <c r="AD3" s="55"/>
      <c r="AE3" s="55"/>
      <c r="AF3" s="55"/>
      <c r="AG3" s="55"/>
      <c r="AH3" s="55"/>
      <c r="AI3" s="55"/>
      <c r="AJ3" s="55"/>
      <c r="AK3" s="55"/>
      <c r="AL3" s="81"/>
    </row>
    <row r="4" ht="60" customHeight="1" spans="1:38">
      <c r="A4" s="55" t="s">
        <v>28</v>
      </c>
      <c r="B4" s="55" t="s">
        <v>29</v>
      </c>
      <c r="C4" s="55" t="s">
        <v>30</v>
      </c>
      <c r="D4" s="63"/>
      <c r="E4" s="55" t="s">
        <v>83</v>
      </c>
      <c r="F4" s="55" t="s">
        <v>84</v>
      </c>
      <c r="G4" s="55" t="s">
        <v>85</v>
      </c>
      <c r="H4" s="55" t="s">
        <v>86</v>
      </c>
      <c r="I4" s="55" t="s">
        <v>87</v>
      </c>
      <c r="J4" s="55" t="s">
        <v>88</v>
      </c>
      <c r="K4" s="55" t="s">
        <v>89</v>
      </c>
      <c r="L4" s="55" t="s">
        <v>90</v>
      </c>
      <c r="M4" s="55" t="s">
        <v>91</v>
      </c>
      <c r="N4" s="55" t="s">
        <v>92</v>
      </c>
      <c r="O4" s="55" t="s">
        <v>83</v>
      </c>
      <c r="P4" s="55" t="s">
        <v>93</v>
      </c>
      <c r="Q4" s="55" t="s">
        <v>94</v>
      </c>
      <c r="R4" s="55" t="s">
        <v>95</v>
      </c>
      <c r="S4" s="55" t="s">
        <v>96</v>
      </c>
      <c r="T4" s="55" t="s">
        <v>97</v>
      </c>
      <c r="U4" s="55" t="s">
        <v>98</v>
      </c>
      <c r="V4" s="55" t="s">
        <v>99</v>
      </c>
      <c r="W4" s="55" t="s">
        <v>100</v>
      </c>
      <c r="X4" s="55" t="s">
        <v>101</v>
      </c>
      <c r="Y4" s="55" t="s">
        <v>102</v>
      </c>
      <c r="Z4" s="55" t="s">
        <v>103</v>
      </c>
      <c r="AA4" s="55" t="s">
        <v>104</v>
      </c>
      <c r="AB4" s="55" t="s">
        <v>105</v>
      </c>
      <c r="AC4" s="55" t="s">
        <v>83</v>
      </c>
      <c r="AD4" s="55" t="s">
        <v>106</v>
      </c>
      <c r="AE4" s="55" t="s">
        <v>107</v>
      </c>
      <c r="AF4" s="55" t="s">
        <v>108</v>
      </c>
      <c r="AG4" s="69" t="s">
        <v>109</v>
      </c>
      <c r="AH4" s="55" t="s">
        <v>110</v>
      </c>
      <c r="AI4" s="55" t="s">
        <v>111</v>
      </c>
      <c r="AJ4" s="55" t="s">
        <v>59</v>
      </c>
      <c r="AK4" s="55" t="s">
        <v>112</v>
      </c>
      <c r="AL4" s="81"/>
    </row>
    <row r="5" ht="21" customHeight="1" spans="1:38">
      <c r="A5" s="72">
        <v>208</v>
      </c>
      <c r="B5" s="73" t="s">
        <v>65</v>
      </c>
      <c r="C5" s="73" t="s">
        <v>63</v>
      </c>
      <c r="D5" s="74" t="s">
        <v>64</v>
      </c>
      <c r="E5" s="55"/>
      <c r="F5" s="55"/>
      <c r="G5" s="55"/>
      <c r="H5" s="55"/>
      <c r="I5" s="55"/>
      <c r="J5" s="55"/>
      <c r="K5" s="55"/>
      <c r="L5" s="75"/>
      <c r="M5" s="75"/>
      <c r="N5" s="55"/>
      <c r="O5" s="55"/>
      <c r="P5" s="55"/>
      <c r="Q5" s="55"/>
      <c r="R5" s="55"/>
      <c r="S5" s="55"/>
      <c r="T5" s="55"/>
      <c r="U5" s="55"/>
      <c r="V5" s="55"/>
      <c r="W5" s="55"/>
      <c r="X5" s="55"/>
      <c r="Y5" s="55"/>
      <c r="Z5" s="55"/>
      <c r="AA5" s="55"/>
      <c r="AB5" s="55"/>
      <c r="AC5" s="77">
        <v>105.46</v>
      </c>
      <c r="AD5" s="55"/>
      <c r="AE5" s="77">
        <v>105.46</v>
      </c>
      <c r="AF5" s="55"/>
      <c r="AG5" s="77"/>
      <c r="AH5" s="55"/>
      <c r="AI5" s="77"/>
      <c r="AJ5" s="55"/>
      <c r="AK5" s="77"/>
      <c r="AL5" s="81"/>
    </row>
    <row r="6" ht="19.5" customHeight="1" spans="1:38">
      <c r="A6" s="75">
        <v>208</v>
      </c>
      <c r="B6" s="73" t="s">
        <v>65</v>
      </c>
      <c r="C6" s="76" t="s">
        <v>65</v>
      </c>
      <c r="D6" s="77">
        <v>104.12</v>
      </c>
      <c r="E6" s="55"/>
      <c r="F6" s="55"/>
      <c r="G6" s="55"/>
      <c r="H6" s="55"/>
      <c r="I6" s="55"/>
      <c r="J6" s="55"/>
      <c r="K6" s="55"/>
      <c r="L6" s="77">
        <v>104.12</v>
      </c>
      <c r="M6" s="75"/>
      <c r="N6" s="55"/>
      <c r="O6" s="55"/>
      <c r="P6" s="55"/>
      <c r="Q6" s="55"/>
      <c r="R6" s="55"/>
      <c r="S6" s="55"/>
      <c r="T6" s="55"/>
      <c r="U6" s="55"/>
      <c r="V6" s="55"/>
      <c r="W6" s="55"/>
      <c r="X6" s="55"/>
      <c r="Y6" s="55"/>
      <c r="Z6" s="55"/>
      <c r="AA6" s="55"/>
      <c r="AB6" s="55"/>
      <c r="AC6" s="77">
        <v>104.7</v>
      </c>
      <c r="AD6" s="55"/>
      <c r="AE6" s="77">
        <v>104.7</v>
      </c>
      <c r="AF6" s="55"/>
      <c r="AG6" s="69"/>
      <c r="AH6" s="55"/>
      <c r="AI6" s="55"/>
      <c r="AJ6" s="55"/>
      <c r="AK6" s="55"/>
      <c r="AL6" s="81"/>
    </row>
    <row r="7" spans="1:37">
      <c r="A7" s="78" t="s">
        <v>41</v>
      </c>
      <c r="B7" s="79" t="s">
        <v>65</v>
      </c>
      <c r="C7" s="80" t="s">
        <v>67</v>
      </c>
      <c r="D7" s="38">
        <f>SUM(E7+O7+AC7)</f>
        <v>41.65</v>
      </c>
      <c r="E7" s="38">
        <f>SUM(F7:N7)</f>
        <v>41.65</v>
      </c>
      <c r="F7" s="38"/>
      <c r="G7" s="38"/>
      <c r="H7" s="38"/>
      <c r="I7" s="38"/>
      <c r="J7" s="38"/>
      <c r="K7" s="38"/>
      <c r="L7" s="77"/>
      <c r="M7" s="77">
        <v>41.65</v>
      </c>
      <c r="N7" s="38"/>
      <c r="O7" s="38">
        <f>SUM(P7:AB7)</f>
        <v>0</v>
      </c>
      <c r="P7" s="38"/>
      <c r="Q7" s="38"/>
      <c r="R7" s="38"/>
      <c r="S7" s="38"/>
      <c r="T7" s="38"/>
      <c r="U7" s="38"/>
      <c r="V7" s="38"/>
      <c r="W7" s="38"/>
      <c r="X7" s="38"/>
      <c r="Y7" s="38"/>
      <c r="Z7" s="38"/>
      <c r="AA7" s="38"/>
      <c r="AB7" s="38"/>
      <c r="AC7" s="38">
        <f>SUM(AD7:AK7)</f>
        <v>0</v>
      </c>
      <c r="AD7" s="38"/>
      <c r="AE7" s="38"/>
      <c r="AF7" s="38"/>
      <c r="AG7" s="38"/>
      <c r="AH7" s="38"/>
      <c r="AI7" s="38"/>
      <c r="AJ7" s="38"/>
      <c r="AK7" s="38"/>
    </row>
    <row r="8" spans="1:37">
      <c r="A8" s="79" t="s">
        <v>69</v>
      </c>
      <c r="B8" s="79" t="s">
        <v>70</v>
      </c>
      <c r="C8" s="79" t="s">
        <v>71</v>
      </c>
      <c r="D8" s="38">
        <f t="shared" ref="D8:D23" si="0">SUM(E8+O8+AC8)</f>
        <v>586.74</v>
      </c>
      <c r="E8" s="38">
        <f t="shared" ref="E8:E24" si="1">SUM(F8:N8)</f>
        <v>563.68</v>
      </c>
      <c r="F8" s="77">
        <v>234.54</v>
      </c>
      <c r="G8" s="77">
        <v>285.97</v>
      </c>
      <c r="H8" s="77">
        <v>19.55</v>
      </c>
      <c r="I8" s="77"/>
      <c r="J8" s="38"/>
      <c r="K8" s="77">
        <v>23.62</v>
      </c>
      <c r="L8" s="38"/>
      <c r="M8" s="38"/>
      <c r="N8" s="38"/>
      <c r="O8" s="38">
        <f t="shared" ref="O8:O23" si="2">SUM(P8:AB8)</f>
        <v>22.27</v>
      </c>
      <c r="P8" s="38"/>
      <c r="Q8" s="38"/>
      <c r="R8" s="38"/>
      <c r="S8" s="38"/>
      <c r="T8" s="38"/>
      <c r="U8" s="38"/>
      <c r="V8" s="38"/>
      <c r="W8" s="38"/>
      <c r="X8" s="77">
        <v>10.41</v>
      </c>
      <c r="Y8" s="77">
        <v>5.86</v>
      </c>
      <c r="Z8" s="77">
        <v>6</v>
      </c>
      <c r="AA8" s="38"/>
      <c r="AB8" s="38"/>
      <c r="AC8" s="38">
        <f t="shared" ref="AC8:AC23" si="3">SUM(AD8:AK8)</f>
        <v>0.79</v>
      </c>
      <c r="AD8" s="38"/>
      <c r="AE8" s="38"/>
      <c r="AF8" s="38"/>
      <c r="AG8" s="77">
        <v>0.69</v>
      </c>
      <c r="AH8" s="38"/>
      <c r="AI8" s="77">
        <v>0.1</v>
      </c>
      <c r="AJ8" s="38"/>
      <c r="AK8" s="38"/>
    </row>
    <row r="9" spans="1:37">
      <c r="A9" s="79" t="s">
        <v>69</v>
      </c>
      <c r="B9" s="79" t="s">
        <v>73</v>
      </c>
      <c r="C9" s="79" t="s">
        <v>74</v>
      </c>
      <c r="D9" s="38">
        <v>56.22</v>
      </c>
      <c r="E9" s="38">
        <f t="shared" si="1"/>
        <v>56.22</v>
      </c>
      <c r="F9" s="38"/>
      <c r="G9" s="38"/>
      <c r="H9" s="38"/>
      <c r="I9" s="38">
        <v>56.22</v>
      </c>
      <c r="J9" s="38"/>
      <c r="K9" s="38"/>
      <c r="L9" s="38"/>
      <c r="M9" s="38"/>
      <c r="N9" s="38"/>
      <c r="O9" s="38">
        <f t="shared" si="2"/>
        <v>0</v>
      </c>
      <c r="P9" s="38"/>
      <c r="Q9" s="38"/>
      <c r="R9" s="38"/>
      <c r="S9" s="38"/>
      <c r="T9" s="38"/>
      <c r="U9" s="38"/>
      <c r="V9" s="38"/>
      <c r="W9" s="38"/>
      <c r="X9" s="38"/>
      <c r="Y9" s="38"/>
      <c r="Z9" s="38"/>
      <c r="AA9" s="38"/>
      <c r="AB9" s="38"/>
      <c r="AC9" s="38">
        <f t="shared" si="3"/>
        <v>62.47</v>
      </c>
      <c r="AD9" s="38"/>
      <c r="AE9" s="38"/>
      <c r="AF9" s="38"/>
      <c r="AG9" s="38"/>
      <c r="AH9" s="38"/>
      <c r="AI9" s="38"/>
      <c r="AJ9" s="38">
        <v>62.47</v>
      </c>
      <c r="AK9" s="38"/>
    </row>
    <row r="10" spans="1:37">
      <c r="A10" s="79" t="s">
        <v>76</v>
      </c>
      <c r="B10" s="79" t="s">
        <v>63</v>
      </c>
      <c r="C10" s="79" t="s">
        <v>74</v>
      </c>
      <c r="D10" s="38">
        <v>62.47</v>
      </c>
      <c r="E10" s="38">
        <f t="shared" si="1"/>
        <v>0</v>
      </c>
      <c r="F10" s="38"/>
      <c r="G10" s="38"/>
      <c r="H10" s="38"/>
      <c r="I10" s="38"/>
      <c r="J10" s="38"/>
      <c r="K10" s="38"/>
      <c r="L10" s="38"/>
      <c r="M10" s="38"/>
      <c r="N10" s="38"/>
      <c r="O10" s="38">
        <f t="shared" si="2"/>
        <v>0</v>
      </c>
      <c r="P10" s="38"/>
      <c r="Q10" s="38"/>
      <c r="R10" s="38"/>
      <c r="S10" s="38"/>
      <c r="T10" s="38"/>
      <c r="U10" s="38"/>
      <c r="V10" s="38"/>
      <c r="W10" s="38"/>
      <c r="X10" s="38"/>
      <c r="Y10" s="38"/>
      <c r="Z10" s="38"/>
      <c r="AA10" s="38"/>
      <c r="AB10" s="38"/>
      <c r="AC10" s="38">
        <f t="shared" si="3"/>
        <v>0</v>
      </c>
      <c r="AD10" s="38"/>
      <c r="AE10" s="38"/>
      <c r="AF10" s="38"/>
      <c r="AG10" s="38"/>
      <c r="AH10" s="38"/>
      <c r="AI10" s="38"/>
      <c r="AJ10" s="38"/>
      <c r="AK10" s="38"/>
    </row>
    <row r="11" spans="1:37">
      <c r="A11" s="80"/>
      <c r="B11" s="80"/>
      <c r="C11" s="80"/>
      <c r="D11" s="38">
        <f t="shared" si="0"/>
        <v>0</v>
      </c>
      <c r="E11" s="38">
        <f t="shared" si="1"/>
        <v>0</v>
      </c>
      <c r="F11" s="38"/>
      <c r="G11" s="38"/>
      <c r="H11" s="38"/>
      <c r="I11" s="38"/>
      <c r="J11" s="38"/>
      <c r="K11" s="38"/>
      <c r="L11" s="38"/>
      <c r="M11" s="38"/>
      <c r="N11" s="38"/>
      <c r="O11" s="38">
        <f t="shared" si="2"/>
        <v>0</v>
      </c>
      <c r="P11" s="38"/>
      <c r="Q11" s="38"/>
      <c r="R11" s="38"/>
      <c r="S11" s="38"/>
      <c r="T11" s="38"/>
      <c r="U11" s="38"/>
      <c r="V11" s="38"/>
      <c r="W11" s="38"/>
      <c r="X11" s="38"/>
      <c r="Y11" s="38"/>
      <c r="Z11" s="38"/>
      <c r="AA11" s="38"/>
      <c r="AB11" s="38"/>
      <c r="AC11" s="38">
        <f t="shared" si="3"/>
        <v>0</v>
      </c>
      <c r="AD11" s="38"/>
      <c r="AE11" s="38"/>
      <c r="AF11" s="38"/>
      <c r="AG11" s="38"/>
      <c r="AH11" s="38"/>
      <c r="AI11" s="38"/>
      <c r="AJ11" s="38"/>
      <c r="AK11" s="38"/>
    </row>
    <row r="12" spans="1:37">
      <c r="A12" s="80"/>
      <c r="B12" s="80"/>
      <c r="C12" s="80"/>
      <c r="D12" s="38">
        <f t="shared" si="0"/>
        <v>0</v>
      </c>
      <c r="E12" s="38">
        <f t="shared" si="1"/>
        <v>0</v>
      </c>
      <c r="F12" s="38"/>
      <c r="G12" s="38"/>
      <c r="H12" s="38"/>
      <c r="I12" s="38"/>
      <c r="J12" s="38"/>
      <c r="K12" s="38"/>
      <c r="L12" s="38"/>
      <c r="M12" s="38"/>
      <c r="N12" s="38"/>
      <c r="O12" s="38">
        <f t="shared" si="2"/>
        <v>0</v>
      </c>
      <c r="P12" s="38"/>
      <c r="Q12" s="38"/>
      <c r="R12" s="38"/>
      <c r="S12" s="38"/>
      <c r="T12" s="38"/>
      <c r="U12" s="38"/>
      <c r="V12" s="38"/>
      <c r="W12" s="38"/>
      <c r="X12" s="38"/>
      <c r="Y12" s="38"/>
      <c r="Z12" s="38"/>
      <c r="AA12" s="38"/>
      <c r="AB12" s="38"/>
      <c r="AC12" s="38">
        <f t="shared" si="3"/>
        <v>0</v>
      </c>
      <c r="AD12" s="38"/>
      <c r="AE12" s="38"/>
      <c r="AF12" s="38"/>
      <c r="AG12" s="38"/>
      <c r="AH12" s="38"/>
      <c r="AI12" s="38"/>
      <c r="AJ12" s="38"/>
      <c r="AK12" s="38"/>
    </row>
    <row r="13" spans="1:37">
      <c r="A13" s="80"/>
      <c r="B13" s="80"/>
      <c r="C13" s="80"/>
      <c r="D13" s="38">
        <f t="shared" si="0"/>
        <v>0</v>
      </c>
      <c r="E13" s="38">
        <f t="shared" si="1"/>
        <v>0</v>
      </c>
      <c r="F13" s="38"/>
      <c r="G13" s="38"/>
      <c r="H13" s="38"/>
      <c r="I13" s="38"/>
      <c r="J13" s="38"/>
      <c r="K13" s="38"/>
      <c r="L13" s="38"/>
      <c r="M13" s="38"/>
      <c r="N13" s="38"/>
      <c r="O13" s="38">
        <f t="shared" si="2"/>
        <v>0</v>
      </c>
      <c r="P13" s="38"/>
      <c r="Q13" s="38"/>
      <c r="R13" s="38"/>
      <c r="S13" s="38"/>
      <c r="T13" s="38"/>
      <c r="U13" s="38"/>
      <c r="V13" s="38"/>
      <c r="W13" s="38"/>
      <c r="X13" s="38"/>
      <c r="Y13" s="38"/>
      <c r="Z13" s="38"/>
      <c r="AA13" s="38"/>
      <c r="AB13" s="38"/>
      <c r="AC13" s="38">
        <f t="shared" si="3"/>
        <v>0</v>
      </c>
      <c r="AD13" s="38"/>
      <c r="AE13" s="38"/>
      <c r="AF13" s="38"/>
      <c r="AG13" s="38"/>
      <c r="AH13" s="38"/>
      <c r="AI13" s="38"/>
      <c r="AJ13" s="38"/>
      <c r="AK13" s="38"/>
    </row>
    <row r="14" spans="1:37">
      <c r="A14" s="80"/>
      <c r="B14" s="80"/>
      <c r="C14" s="80"/>
      <c r="D14" s="38">
        <f t="shared" si="0"/>
        <v>0</v>
      </c>
      <c r="E14" s="38">
        <f t="shared" si="1"/>
        <v>0</v>
      </c>
      <c r="F14" s="38"/>
      <c r="G14" s="38"/>
      <c r="H14" s="38"/>
      <c r="I14" s="38"/>
      <c r="J14" s="38"/>
      <c r="K14" s="38"/>
      <c r="L14" s="38"/>
      <c r="M14" s="38"/>
      <c r="N14" s="38"/>
      <c r="O14" s="38">
        <f t="shared" si="2"/>
        <v>0</v>
      </c>
      <c r="P14" s="38"/>
      <c r="Q14" s="38"/>
      <c r="R14" s="38"/>
      <c r="S14" s="38"/>
      <c r="T14" s="38"/>
      <c r="U14" s="38"/>
      <c r="V14" s="38"/>
      <c r="W14" s="38"/>
      <c r="X14" s="38"/>
      <c r="Y14" s="38"/>
      <c r="Z14" s="38"/>
      <c r="AA14" s="38"/>
      <c r="AB14" s="38"/>
      <c r="AC14" s="38">
        <f t="shared" si="3"/>
        <v>0</v>
      </c>
      <c r="AD14" s="38"/>
      <c r="AE14" s="38"/>
      <c r="AF14" s="38"/>
      <c r="AG14" s="38"/>
      <c r="AH14" s="38"/>
      <c r="AI14" s="38"/>
      <c r="AJ14" s="38"/>
      <c r="AK14" s="38"/>
    </row>
    <row r="15" spans="1:37">
      <c r="A15" s="80"/>
      <c r="B15" s="80"/>
      <c r="C15" s="80"/>
      <c r="D15" s="38">
        <f t="shared" si="0"/>
        <v>0</v>
      </c>
      <c r="E15" s="38">
        <f t="shared" si="1"/>
        <v>0</v>
      </c>
      <c r="F15" s="38"/>
      <c r="G15" s="38"/>
      <c r="H15" s="38"/>
      <c r="I15" s="38"/>
      <c r="J15" s="38"/>
      <c r="K15" s="38"/>
      <c r="L15" s="38"/>
      <c r="M15" s="38"/>
      <c r="N15" s="38"/>
      <c r="O15" s="38">
        <f t="shared" si="2"/>
        <v>0</v>
      </c>
      <c r="P15" s="38"/>
      <c r="Q15" s="38"/>
      <c r="R15" s="38"/>
      <c r="S15" s="38"/>
      <c r="T15" s="38"/>
      <c r="U15" s="38"/>
      <c r="V15" s="38"/>
      <c r="W15" s="38"/>
      <c r="X15" s="38"/>
      <c r="Y15" s="38"/>
      <c r="Z15" s="38"/>
      <c r="AA15" s="38"/>
      <c r="AB15" s="38"/>
      <c r="AC15" s="38">
        <f t="shared" si="3"/>
        <v>0</v>
      </c>
      <c r="AD15" s="38"/>
      <c r="AE15" s="38"/>
      <c r="AF15" s="38"/>
      <c r="AG15" s="38"/>
      <c r="AH15" s="38"/>
      <c r="AI15" s="38"/>
      <c r="AJ15" s="38"/>
      <c r="AK15" s="38"/>
    </row>
    <row r="16" spans="1:37">
      <c r="A16" s="80"/>
      <c r="B16" s="80"/>
      <c r="C16" s="80"/>
      <c r="D16" s="38">
        <f t="shared" si="0"/>
        <v>0</v>
      </c>
      <c r="E16" s="38">
        <f t="shared" si="1"/>
        <v>0</v>
      </c>
      <c r="F16" s="38"/>
      <c r="G16" s="38"/>
      <c r="H16" s="38"/>
      <c r="I16" s="38"/>
      <c r="J16" s="38"/>
      <c r="K16" s="38"/>
      <c r="L16" s="38"/>
      <c r="M16" s="38"/>
      <c r="N16" s="38"/>
      <c r="O16" s="38">
        <f t="shared" si="2"/>
        <v>0</v>
      </c>
      <c r="P16" s="38"/>
      <c r="Q16" s="38"/>
      <c r="R16" s="38"/>
      <c r="S16" s="38"/>
      <c r="T16" s="38"/>
      <c r="U16" s="38"/>
      <c r="V16" s="38"/>
      <c r="W16" s="38"/>
      <c r="X16" s="38"/>
      <c r="Y16" s="38"/>
      <c r="Z16" s="38"/>
      <c r="AA16" s="38"/>
      <c r="AB16" s="38"/>
      <c r="AC16" s="38">
        <f t="shared" si="3"/>
        <v>0</v>
      </c>
      <c r="AD16" s="38"/>
      <c r="AE16" s="38"/>
      <c r="AF16" s="38"/>
      <c r="AG16" s="38"/>
      <c r="AH16" s="38"/>
      <c r="AI16" s="38"/>
      <c r="AJ16" s="38"/>
      <c r="AK16" s="38"/>
    </row>
    <row r="17" spans="1:37">
      <c r="A17" s="80"/>
      <c r="B17" s="80"/>
      <c r="C17" s="80"/>
      <c r="D17" s="38">
        <f t="shared" si="0"/>
        <v>0</v>
      </c>
      <c r="E17" s="38">
        <f t="shared" si="1"/>
        <v>0</v>
      </c>
      <c r="F17" s="38"/>
      <c r="G17" s="38"/>
      <c r="H17" s="38"/>
      <c r="I17" s="38"/>
      <c r="J17" s="38"/>
      <c r="K17" s="38"/>
      <c r="L17" s="38"/>
      <c r="M17" s="38"/>
      <c r="N17" s="38"/>
      <c r="O17" s="38">
        <f t="shared" si="2"/>
        <v>0</v>
      </c>
      <c r="P17" s="38"/>
      <c r="Q17" s="38"/>
      <c r="R17" s="38"/>
      <c r="S17" s="38"/>
      <c r="T17" s="38"/>
      <c r="U17" s="38"/>
      <c r="V17" s="38"/>
      <c r="W17" s="38"/>
      <c r="X17" s="38"/>
      <c r="Y17" s="38"/>
      <c r="Z17" s="38"/>
      <c r="AA17" s="38"/>
      <c r="AB17" s="38"/>
      <c r="AC17" s="38">
        <f t="shared" si="3"/>
        <v>0</v>
      </c>
      <c r="AD17" s="38"/>
      <c r="AE17" s="38"/>
      <c r="AF17" s="38"/>
      <c r="AG17" s="38"/>
      <c r="AH17" s="38"/>
      <c r="AI17" s="38"/>
      <c r="AJ17" s="38"/>
      <c r="AK17" s="38"/>
    </row>
    <row r="18" spans="1:37">
      <c r="A18" s="80"/>
      <c r="B18" s="80"/>
      <c r="C18" s="80"/>
      <c r="D18" s="38">
        <f t="shared" si="0"/>
        <v>0</v>
      </c>
      <c r="E18" s="38">
        <f t="shared" si="1"/>
        <v>0</v>
      </c>
      <c r="F18" s="38"/>
      <c r="G18" s="38"/>
      <c r="H18" s="38"/>
      <c r="I18" s="38"/>
      <c r="J18" s="38"/>
      <c r="K18" s="38"/>
      <c r="L18" s="38"/>
      <c r="M18" s="38"/>
      <c r="N18" s="38"/>
      <c r="O18" s="38">
        <f t="shared" si="2"/>
        <v>0</v>
      </c>
      <c r="P18" s="38"/>
      <c r="Q18" s="38"/>
      <c r="R18" s="38"/>
      <c r="S18" s="38"/>
      <c r="T18" s="38"/>
      <c r="U18" s="38"/>
      <c r="V18" s="38"/>
      <c r="W18" s="38"/>
      <c r="X18" s="38"/>
      <c r="Y18" s="38"/>
      <c r="Z18" s="38"/>
      <c r="AA18" s="38"/>
      <c r="AB18" s="38"/>
      <c r="AC18" s="38">
        <f t="shared" si="3"/>
        <v>0</v>
      </c>
      <c r="AD18" s="38"/>
      <c r="AE18" s="38"/>
      <c r="AF18" s="38"/>
      <c r="AG18" s="38"/>
      <c r="AH18" s="38"/>
      <c r="AI18" s="38"/>
      <c r="AJ18" s="38"/>
      <c r="AK18" s="38"/>
    </row>
    <row r="19" spans="1:37">
      <c r="A19" s="80"/>
      <c r="B19" s="80"/>
      <c r="C19" s="80"/>
      <c r="D19" s="38">
        <f t="shared" si="0"/>
        <v>0</v>
      </c>
      <c r="E19" s="38">
        <f t="shared" si="1"/>
        <v>0</v>
      </c>
      <c r="F19" s="38"/>
      <c r="G19" s="38"/>
      <c r="H19" s="38"/>
      <c r="I19" s="38"/>
      <c r="J19" s="38"/>
      <c r="K19" s="38"/>
      <c r="L19" s="38"/>
      <c r="M19" s="38"/>
      <c r="N19" s="38"/>
      <c r="O19" s="38">
        <f t="shared" si="2"/>
        <v>0</v>
      </c>
      <c r="P19" s="38"/>
      <c r="Q19" s="38"/>
      <c r="R19" s="38"/>
      <c r="S19" s="38"/>
      <c r="T19" s="38"/>
      <c r="U19" s="38"/>
      <c r="V19" s="38"/>
      <c r="W19" s="38"/>
      <c r="X19" s="38"/>
      <c r="Y19" s="38"/>
      <c r="Z19" s="38"/>
      <c r="AA19" s="38"/>
      <c r="AB19" s="38"/>
      <c r="AC19" s="38">
        <f t="shared" si="3"/>
        <v>0</v>
      </c>
      <c r="AD19" s="38"/>
      <c r="AE19" s="38"/>
      <c r="AF19" s="38"/>
      <c r="AG19" s="38"/>
      <c r="AH19" s="38"/>
      <c r="AI19" s="38"/>
      <c r="AJ19" s="38"/>
      <c r="AK19" s="38"/>
    </row>
    <row r="20" spans="1:37">
      <c r="A20" s="80"/>
      <c r="B20" s="80"/>
      <c r="C20" s="80"/>
      <c r="D20" s="38">
        <f t="shared" si="0"/>
        <v>0</v>
      </c>
      <c r="E20" s="38">
        <f t="shared" si="1"/>
        <v>0</v>
      </c>
      <c r="F20" s="38"/>
      <c r="G20" s="38"/>
      <c r="H20" s="38"/>
      <c r="I20" s="38"/>
      <c r="J20" s="38"/>
      <c r="K20" s="38"/>
      <c r="L20" s="38"/>
      <c r="M20" s="38"/>
      <c r="N20" s="38"/>
      <c r="O20" s="38">
        <f t="shared" si="2"/>
        <v>0</v>
      </c>
      <c r="P20" s="38"/>
      <c r="Q20" s="38"/>
      <c r="R20" s="38"/>
      <c r="S20" s="38"/>
      <c r="T20" s="38"/>
      <c r="U20" s="38"/>
      <c r="V20" s="38"/>
      <c r="W20" s="38"/>
      <c r="X20" s="38"/>
      <c r="Y20" s="38"/>
      <c r="Z20" s="38"/>
      <c r="AA20" s="38"/>
      <c r="AB20" s="38"/>
      <c r="AC20" s="38">
        <f t="shared" si="3"/>
        <v>0</v>
      </c>
      <c r="AD20" s="38"/>
      <c r="AE20" s="38"/>
      <c r="AF20" s="38"/>
      <c r="AG20" s="38"/>
      <c r="AH20" s="38"/>
      <c r="AI20" s="38"/>
      <c r="AJ20" s="38"/>
      <c r="AK20" s="38"/>
    </row>
    <row r="21" spans="1:37">
      <c r="A21" s="80"/>
      <c r="B21" s="80"/>
      <c r="C21" s="80"/>
      <c r="D21" s="38">
        <f t="shared" si="0"/>
        <v>0</v>
      </c>
      <c r="E21" s="38">
        <f t="shared" si="1"/>
        <v>0</v>
      </c>
      <c r="F21" s="38"/>
      <c r="G21" s="38"/>
      <c r="H21" s="38"/>
      <c r="I21" s="38"/>
      <c r="J21" s="38"/>
      <c r="K21" s="38"/>
      <c r="L21" s="38"/>
      <c r="M21" s="38"/>
      <c r="N21" s="38"/>
      <c r="O21" s="38">
        <f t="shared" si="2"/>
        <v>0</v>
      </c>
      <c r="P21" s="38"/>
      <c r="Q21" s="38"/>
      <c r="R21" s="38"/>
      <c r="S21" s="38"/>
      <c r="T21" s="38"/>
      <c r="U21" s="38"/>
      <c r="V21" s="38"/>
      <c r="W21" s="38"/>
      <c r="X21" s="38"/>
      <c r="Y21" s="38"/>
      <c r="Z21" s="38"/>
      <c r="AA21" s="38"/>
      <c r="AB21" s="38"/>
      <c r="AC21" s="38">
        <f t="shared" si="3"/>
        <v>0</v>
      </c>
      <c r="AD21" s="38"/>
      <c r="AE21" s="38"/>
      <c r="AF21" s="38"/>
      <c r="AG21" s="38"/>
      <c r="AH21" s="38"/>
      <c r="AI21" s="38"/>
      <c r="AJ21" s="38"/>
      <c r="AK21" s="38"/>
    </row>
    <row r="22" spans="1:37">
      <c r="A22" s="80"/>
      <c r="B22" s="80"/>
      <c r="C22" s="80"/>
      <c r="D22" s="38">
        <f t="shared" si="0"/>
        <v>0</v>
      </c>
      <c r="E22" s="38">
        <f t="shared" si="1"/>
        <v>0</v>
      </c>
      <c r="F22" s="38"/>
      <c r="G22" s="38"/>
      <c r="H22" s="38"/>
      <c r="I22" s="38"/>
      <c r="J22" s="38"/>
      <c r="K22" s="38"/>
      <c r="L22" s="38"/>
      <c r="M22" s="38"/>
      <c r="N22" s="38"/>
      <c r="O22" s="38">
        <f t="shared" si="2"/>
        <v>0</v>
      </c>
      <c r="P22" s="38"/>
      <c r="Q22" s="38"/>
      <c r="R22" s="38"/>
      <c r="S22" s="38"/>
      <c r="T22" s="38"/>
      <c r="U22" s="38"/>
      <c r="V22" s="38"/>
      <c r="W22" s="38"/>
      <c r="X22" s="38"/>
      <c r="Y22" s="38"/>
      <c r="Z22" s="38"/>
      <c r="AA22" s="38"/>
      <c r="AB22" s="38"/>
      <c r="AC22" s="38">
        <f t="shared" si="3"/>
        <v>0</v>
      </c>
      <c r="AD22" s="38"/>
      <c r="AE22" s="38"/>
      <c r="AF22" s="38"/>
      <c r="AG22" s="38"/>
      <c r="AH22" s="38"/>
      <c r="AI22" s="38"/>
      <c r="AJ22" s="38"/>
      <c r="AK22" s="38"/>
    </row>
    <row r="23" spans="1:37">
      <c r="A23" s="38"/>
      <c r="B23" s="38"/>
      <c r="C23" s="38"/>
      <c r="D23" s="38">
        <f t="shared" si="0"/>
        <v>0</v>
      </c>
      <c r="E23" s="38">
        <f t="shared" si="1"/>
        <v>0</v>
      </c>
      <c r="F23" s="38"/>
      <c r="G23" s="38"/>
      <c r="H23" s="38"/>
      <c r="I23" s="38"/>
      <c r="J23" s="38"/>
      <c r="K23" s="38"/>
      <c r="L23" s="38"/>
      <c r="M23" s="38"/>
      <c r="N23" s="38"/>
      <c r="O23" s="38">
        <f t="shared" si="2"/>
        <v>0</v>
      </c>
      <c r="P23" s="38"/>
      <c r="Q23" s="38"/>
      <c r="R23" s="38"/>
      <c r="S23" s="38"/>
      <c r="T23" s="38"/>
      <c r="U23" s="38"/>
      <c r="V23" s="38"/>
      <c r="W23" s="38"/>
      <c r="X23" s="38"/>
      <c r="Y23" s="38"/>
      <c r="Z23" s="38"/>
      <c r="AA23" s="38"/>
      <c r="AB23" s="38"/>
      <c r="AC23" s="38">
        <f t="shared" si="3"/>
        <v>0</v>
      </c>
      <c r="AD23" s="38"/>
      <c r="AE23" s="38"/>
      <c r="AF23" s="38"/>
      <c r="AG23" s="38"/>
      <c r="AH23" s="38"/>
      <c r="AI23" s="38"/>
      <c r="AJ23" s="38"/>
      <c r="AK23" s="38"/>
    </row>
    <row r="24" spans="1:37">
      <c r="A24" s="64" t="s">
        <v>113</v>
      </c>
      <c r="B24" s="65"/>
      <c r="C24" s="66"/>
      <c r="D24" s="38">
        <v>956.66</v>
      </c>
      <c r="E24" s="38">
        <f t="shared" si="1"/>
        <v>661.55</v>
      </c>
      <c r="F24" s="38">
        <f>SUM(F7:F23)</f>
        <v>234.54</v>
      </c>
      <c r="G24" s="38">
        <f t="shared" ref="G24:AK24" si="4">SUM(G7:G23)</f>
        <v>285.97</v>
      </c>
      <c r="H24" s="38">
        <f t="shared" si="4"/>
        <v>19.55</v>
      </c>
      <c r="I24" s="38">
        <f t="shared" si="4"/>
        <v>56.22</v>
      </c>
      <c r="J24" s="38">
        <f t="shared" si="4"/>
        <v>0</v>
      </c>
      <c r="K24" s="38">
        <f t="shared" si="4"/>
        <v>23.62</v>
      </c>
      <c r="L24" s="38">
        <f t="shared" si="4"/>
        <v>0</v>
      </c>
      <c r="M24" s="38">
        <f t="shared" si="4"/>
        <v>41.65</v>
      </c>
      <c r="N24" s="38">
        <f t="shared" si="4"/>
        <v>0</v>
      </c>
      <c r="O24" s="38">
        <f t="shared" si="4"/>
        <v>22.27</v>
      </c>
      <c r="P24" s="38">
        <f t="shared" si="4"/>
        <v>0</v>
      </c>
      <c r="Q24" s="38">
        <f t="shared" si="4"/>
        <v>0</v>
      </c>
      <c r="R24" s="38">
        <f t="shared" si="4"/>
        <v>0</v>
      </c>
      <c r="S24" s="38">
        <f t="shared" si="4"/>
        <v>0</v>
      </c>
      <c r="T24" s="38">
        <f t="shared" si="4"/>
        <v>0</v>
      </c>
      <c r="U24" s="38">
        <f t="shared" si="4"/>
        <v>0</v>
      </c>
      <c r="V24" s="38">
        <f t="shared" si="4"/>
        <v>0</v>
      </c>
      <c r="W24" s="38">
        <f t="shared" si="4"/>
        <v>0</v>
      </c>
      <c r="X24" s="38">
        <f t="shared" si="4"/>
        <v>10.41</v>
      </c>
      <c r="Y24" s="38">
        <f t="shared" si="4"/>
        <v>5.86</v>
      </c>
      <c r="Z24" s="38">
        <f t="shared" si="4"/>
        <v>6</v>
      </c>
      <c r="AA24" s="38">
        <f t="shared" si="4"/>
        <v>0</v>
      </c>
      <c r="AB24" s="38">
        <f t="shared" si="4"/>
        <v>0</v>
      </c>
      <c r="AC24" s="38">
        <f t="shared" si="4"/>
        <v>63.26</v>
      </c>
      <c r="AD24" s="38">
        <f t="shared" si="4"/>
        <v>0</v>
      </c>
      <c r="AE24" s="38">
        <f t="shared" si="4"/>
        <v>0</v>
      </c>
      <c r="AF24" s="38">
        <f t="shared" si="4"/>
        <v>0</v>
      </c>
      <c r="AG24" s="38">
        <f t="shared" si="4"/>
        <v>0.69</v>
      </c>
      <c r="AH24" s="38">
        <f t="shared" si="4"/>
        <v>0</v>
      </c>
      <c r="AI24" s="38">
        <f t="shared" si="4"/>
        <v>0.1</v>
      </c>
      <c r="AJ24" s="38">
        <f t="shared" si="4"/>
        <v>62.47</v>
      </c>
      <c r="AK24" s="38">
        <f t="shared" si="4"/>
        <v>0</v>
      </c>
    </row>
    <row r="25" spans="1:37">
      <c r="A25" s="67" t="s">
        <v>114</v>
      </c>
      <c r="B25" s="67"/>
      <c r="C25" s="67"/>
      <c r="D25" s="67"/>
      <c r="E25" s="67"/>
      <c r="F25" s="67"/>
      <c r="G25" s="67"/>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row>
    <row r="26" spans="1:37">
      <c r="A26" s="68"/>
      <c r="B26" s="68"/>
      <c r="C26" s="68"/>
      <c r="D26" s="68"/>
      <c r="E26" s="68"/>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row>
    <row r="27" spans="1:37">
      <c r="A27" s="68"/>
      <c r="B27" s="68"/>
      <c r="C27" s="68"/>
      <c r="D27" s="68"/>
      <c r="E27" s="68"/>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row>
    <row r="28" spans="1:37">
      <c r="A28" s="68"/>
      <c r="B28" s="68"/>
      <c r="C28" s="68"/>
      <c r="D28" s="68"/>
      <c r="E28" s="68"/>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8"/>
    </row>
  </sheetData>
  <mergeCells count="8">
    <mergeCell ref="A1:AK1"/>
    <mergeCell ref="A3:C3"/>
    <mergeCell ref="E3:N3"/>
    <mergeCell ref="O3:AB3"/>
    <mergeCell ref="AC3:AK3"/>
    <mergeCell ref="A24:C24"/>
    <mergeCell ref="D3:D4"/>
    <mergeCell ref="A25:AK28"/>
  </mergeCells>
  <pageMargins left="0.314583333333333" right="0.314583333333333" top="0.747916666666667" bottom="0.747916666666667" header="0.314583333333333" footer="0.314583333333333"/>
  <pageSetup paperSize="9" scale="5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26"/>
  <sheetViews>
    <sheetView workbookViewId="0">
      <selection activeCell="A1" sqref="A1:AF1"/>
    </sheetView>
  </sheetViews>
  <sheetFormatPr defaultColWidth="9" defaultRowHeight="14.25"/>
  <cols>
    <col min="1" max="1" width="4" customWidth="1"/>
    <col min="2" max="2" width="5" customWidth="1"/>
    <col min="3" max="3" width="4.2" customWidth="1"/>
    <col min="4" max="4" width="5.7" customWidth="1"/>
    <col min="5" max="5" width="5.4" customWidth="1"/>
    <col min="6" max="6" width="6.7" customWidth="1"/>
    <col min="7" max="7" width="6.2" customWidth="1"/>
    <col min="8" max="8" width="6" customWidth="1"/>
    <col min="9" max="9" width="6.6" customWidth="1"/>
    <col min="10" max="10" width="6.9" customWidth="1"/>
    <col min="11" max="11" width="7.4" customWidth="1"/>
    <col min="12" max="12" width="6.4" customWidth="1"/>
    <col min="13" max="13" width="6.7" customWidth="1"/>
    <col min="14" max="15" width="6.5" customWidth="1"/>
    <col min="16" max="16" width="6.9" customWidth="1"/>
    <col min="17" max="17" width="7" customWidth="1"/>
    <col min="18" max="18" width="7.6" customWidth="1"/>
    <col min="19" max="19" width="6.5" customWidth="1"/>
    <col min="20" max="21" width="7.1" customWidth="1"/>
    <col min="22" max="22" width="6.9" customWidth="1"/>
    <col min="23" max="23" width="7.1" customWidth="1"/>
    <col min="24" max="25" width="7" customWidth="1"/>
    <col min="26" max="27" width="6.9" customWidth="1"/>
    <col min="28" max="28" width="6.4" customWidth="1"/>
    <col min="29" max="29" width="5.9" customWidth="1"/>
    <col min="30" max="30" width="5.4" customWidth="1"/>
    <col min="31" max="31" width="5.6" customWidth="1"/>
    <col min="32" max="32" width="5.4" customWidth="1"/>
  </cols>
  <sheetData>
    <row r="1" ht="22.5" spans="1:32">
      <c r="A1" s="54" t="s">
        <v>115</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row>
    <row r="3" customHeight="1" spans="1:32">
      <c r="A3" s="55" t="s">
        <v>78</v>
      </c>
      <c r="B3" s="55"/>
      <c r="C3" s="55"/>
      <c r="D3" s="62" t="s">
        <v>79</v>
      </c>
      <c r="E3" s="55" t="s">
        <v>81</v>
      </c>
      <c r="F3" s="55"/>
      <c r="G3" s="55"/>
      <c r="H3" s="55"/>
      <c r="I3" s="55"/>
      <c r="J3" s="55"/>
      <c r="K3" s="55"/>
      <c r="L3" s="55"/>
      <c r="M3" s="55"/>
      <c r="N3" s="55"/>
      <c r="O3" s="55"/>
      <c r="P3" s="55"/>
      <c r="Q3" s="55"/>
      <c r="R3" s="55"/>
      <c r="S3" s="69" t="s">
        <v>116</v>
      </c>
      <c r="T3" s="55"/>
      <c r="U3" s="55"/>
      <c r="V3" s="55"/>
      <c r="W3" s="55"/>
      <c r="X3" s="55"/>
      <c r="Y3" s="55"/>
      <c r="Z3" s="55"/>
      <c r="AA3" s="69" t="s">
        <v>117</v>
      </c>
      <c r="AB3" s="69" t="s">
        <v>118</v>
      </c>
      <c r="AC3" s="69" t="s">
        <v>119</v>
      </c>
      <c r="AD3" s="69" t="s">
        <v>120</v>
      </c>
      <c r="AE3" s="71" t="s">
        <v>121</v>
      </c>
      <c r="AF3" s="71" t="s">
        <v>122</v>
      </c>
    </row>
    <row r="4" ht="60" customHeight="1" spans="1:32">
      <c r="A4" s="55" t="s">
        <v>28</v>
      </c>
      <c r="B4" s="55" t="s">
        <v>29</v>
      </c>
      <c r="C4" s="55" t="s">
        <v>30</v>
      </c>
      <c r="D4" s="63"/>
      <c r="E4" s="55" t="s">
        <v>83</v>
      </c>
      <c r="F4" s="55" t="s">
        <v>93</v>
      </c>
      <c r="G4" s="55" t="s">
        <v>94</v>
      </c>
      <c r="H4" s="55" t="s">
        <v>95</v>
      </c>
      <c r="I4" s="55" t="s">
        <v>96</v>
      </c>
      <c r="J4" s="55" t="s">
        <v>97</v>
      </c>
      <c r="K4" s="55" t="s">
        <v>98</v>
      </c>
      <c r="L4" s="55" t="s">
        <v>99</v>
      </c>
      <c r="M4" s="55" t="s">
        <v>100</v>
      </c>
      <c r="N4" s="55" t="s">
        <v>101</v>
      </c>
      <c r="O4" s="55" t="s">
        <v>102</v>
      </c>
      <c r="P4" s="55" t="s">
        <v>103</v>
      </c>
      <c r="Q4" s="55" t="s">
        <v>104</v>
      </c>
      <c r="R4" s="55" t="s">
        <v>105</v>
      </c>
      <c r="S4" s="55" t="s">
        <v>83</v>
      </c>
      <c r="T4" s="55" t="s">
        <v>106</v>
      </c>
      <c r="U4" s="55" t="s">
        <v>107</v>
      </c>
      <c r="V4" s="55" t="s">
        <v>108</v>
      </c>
      <c r="W4" s="69" t="s">
        <v>109</v>
      </c>
      <c r="X4" s="55" t="s">
        <v>110</v>
      </c>
      <c r="Y4" s="55" t="s">
        <v>111</v>
      </c>
      <c r="Z4" s="55" t="s">
        <v>112</v>
      </c>
      <c r="AA4" s="69"/>
      <c r="AB4" s="69"/>
      <c r="AC4" s="69"/>
      <c r="AD4" s="69"/>
      <c r="AE4" s="71"/>
      <c r="AF4" s="71"/>
    </row>
    <row r="5" spans="1:32">
      <c r="A5" s="38"/>
      <c r="B5" s="38"/>
      <c r="C5" s="38"/>
      <c r="D5" s="38">
        <f>SUM(AA5+AB5+AC5+AD5+AE5+AF5+E5+S5)</f>
        <v>0</v>
      </c>
      <c r="E5" s="38">
        <f>SUM(F5:R5)</f>
        <v>0</v>
      </c>
      <c r="F5" s="38"/>
      <c r="G5" s="38"/>
      <c r="H5" s="38"/>
      <c r="I5" s="38"/>
      <c r="J5" s="38"/>
      <c r="K5" s="38"/>
      <c r="L5" s="38"/>
      <c r="M5" s="38"/>
      <c r="N5" s="38"/>
      <c r="O5" s="38"/>
      <c r="P5" s="38"/>
      <c r="Q5" s="38"/>
      <c r="R5" s="38"/>
      <c r="S5" s="70">
        <f>SUM(T5:Z5)</f>
        <v>0</v>
      </c>
      <c r="T5" s="70"/>
      <c r="U5" s="70"/>
      <c r="V5" s="70"/>
      <c r="W5" s="70"/>
      <c r="X5" s="70"/>
      <c r="Y5" s="70"/>
      <c r="Z5" s="70"/>
      <c r="AA5" s="38"/>
      <c r="AB5" s="38"/>
      <c r="AC5" s="38"/>
      <c r="AD5" s="38"/>
      <c r="AE5" s="38"/>
      <c r="AF5" s="38"/>
    </row>
    <row r="6" spans="1:32">
      <c r="A6" s="38"/>
      <c r="B6" s="38"/>
      <c r="C6" s="38"/>
      <c r="D6" s="38">
        <f t="shared" ref="D6:D22" si="0">SUM(AA6+AB6+AC6+AD6+AE6+AF6+E6+S6)</f>
        <v>0</v>
      </c>
      <c r="E6" s="38">
        <f t="shared" ref="E6:E21" si="1">SUM(F6:R6)</f>
        <v>0</v>
      </c>
      <c r="F6" s="38"/>
      <c r="G6" s="38"/>
      <c r="H6" s="38"/>
      <c r="I6" s="38"/>
      <c r="J6" s="38"/>
      <c r="K6" s="38"/>
      <c r="L6" s="38"/>
      <c r="M6" s="38"/>
      <c r="N6" s="38"/>
      <c r="O6" s="38"/>
      <c r="P6" s="38"/>
      <c r="Q6" s="38"/>
      <c r="R6" s="38"/>
      <c r="S6" s="38">
        <f t="shared" ref="S6:S21" si="2">SUM(T6:Z6)</f>
        <v>0</v>
      </c>
      <c r="T6" s="38"/>
      <c r="U6" s="38"/>
      <c r="V6" s="38"/>
      <c r="W6" s="38"/>
      <c r="X6" s="38"/>
      <c r="Y6" s="38"/>
      <c r="Z6" s="38"/>
      <c r="AA6" s="38"/>
      <c r="AB6" s="38"/>
      <c r="AC6" s="38"/>
      <c r="AD6" s="38"/>
      <c r="AE6" s="38"/>
      <c r="AF6" s="38"/>
    </row>
    <row r="7" spans="1:32">
      <c r="A7" s="38"/>
      <c r="B7" s="38"/>
      <c r="C7" s="38"/>
      <c r="D7" s="38">
        <f t="shared" si="0"/>
        <v>0</v>
      </c>
      <c r="E7" s="38">
        <f t="shared" si="1"/>
        <v>0</v>
      </c>
      <c r="F7" s="38"/>
      <c r="G7" s="38"/>
      <c r="H7" s="38"/>
      <c r="I7" s="38"/>
      <c r="J7" s="38"/>
      <c r="K7" s="38"/>
      <c r="L7" s="38"/>
      <c r="M7" s="38"/>
      <c r="N7" s="38"/>
      <c r="O7" s="38"/>
      <c r="P7" s="38"/>
      <c r="Q7" s="38"/>
      <c r="R7" s="38"/>
      <c r="S7" s="38">
        <f t="shared" si="2"/>
        <v>0</v>
      </c>
      <c r="T7" s="38"/>
      <c r="U7" s="38"/>
      <c r="V7" s="38"/>
      <c r="W7" s="38"/>
      <c r="X7" s="38"/>
      <c r="Y7" s="38"/>
      <c r="Z7" s="38"/>
      <c r="AA7" s="38"/>
      <c r="AB7" s="38"/>
      <c r="AC7" s="38"/>
      <c r="AD7" s="38"/>
      <c r="AE7" s="38"/>
      <c r="AF7" s="38"/>
    </row>
    <row r="8" spans="1:32">
      <c r="A8" s="38"/>
      <c r="B8" s="38"/>
      <c r="C8" s="38"/>
      <c r="D8" s="38">
        <f t="shared" si="0"/>
        <v>0</v>
      </c>
      <c r="E8" s="38">
        <f t="shared" si="1"/>
        <v>0</v>
      </c>
      <c r="F8" s="38"/>
      <c r="G8" s="38"/>
      <c r="H8" s="38"/>
      <c r="I8" s="38"/>
      <c r="J8" s="38"/>
      <c r="K8" s="38"/>
      <c r="L8" s="38"/>
      <c r="M8" s="38"/>
      <c r="N8" s="38"/>
      <c r="O8" s="38"/>
      <c r="P8" s="38"/>
      <c r="Q8" s="38"/>
      <c r="R8" s="38"/>
      <c r="S8" s="38">
        <f t="shared" si="2"/>
        <v>0</v>
      </c>
      <c r="T8" s="38"/>
      <c r="U8" s="38"/>
      <c r="V8" s="38"/>
      <c r="W8" s="38"/>
      <c r="X8" s="38"/>
      <c r="Y8" s="38"/>
      <c r="Z8" s="38"/>
      <c r="AA8" s="38"/>
      <c r="AB8" s="38"/>
      <c r="AC8" s="38"/>
      <c r="AD8" s="38"/>
      <c r="AE8" s="38"/>
      <c r="AF8" s="38"/>
    </row>
    <row r="9" spans="1:32">
      <c r="A9" s="38"/>
      <c r="B9" s="38"/>
      <c r="C9" s="38"/>
      <c r="D9" s="38">
        <f t="shared" si="0"/>
        <v>0</v>
      </c>
      <c r="E9" s="38">
        <f t="shared" si="1"/>
        <v>0</v>
      </c>
      <c r="F9" s="38"/>
      <c r="G9" s="38"/>
      <c r="H9" s="38"/>
      <c r="I9" s="38"/>
      <c r="J9" s="38"/>
      <c r="K9" s="38"/>
      <c r="L9" s="38"/>
      <c r="M9" s="38"/>
      <c r="N9" s="38"/>
      <c r="O9" s="38"/>
      <c r="P9" s="38"/>
      <c r="Q9" s="38"/>
      <c r="R9" s="38"/>
      <c r="S9" s="38">
        <f t="shared" si="2"/>
        <v>0</v>
      </c>
      <c r="T9" s="38"/>
      <c r="U9" s="38"/>
      <c r="V9" s="38"/>
      <c r="W9" s="38"/>
      <c r="X9" s="38"/>
      <c r="Y9" s="38"/>
      <c r="Z9" s="38"/>
      <c r="AA9" s="38"/>
      <c r="AB9" s="38"/>
      <c r="AC9" s="38"/>
      <c r="AD9" s="38"/>
      <c r="AE9" s="38"/>
      <c r="AF9" s="38"/>
    </row>
    <row r="10" spans="1:32">
      <c r="A10" s="38"/>
      <c r="B10" s="38"/>
      <c r="C10" s="38"/>
      <c r="D10" s="38">
        <f t="shared" si="0"/>
        <v>0</v>
      </c>
      <c r="E10" s="38">
        <f t="shared" si="1"/>
        <v>0</v>
      </c>
      <c r="F10" s="38"/>
      <c r="G10" s="38"/>
      <c r="H10" s="38"/>
      <c r="I10" s="38"/>
      <c r="J10" s="38"/>
      <c r="K10" s="38"/>
      <c r="L10" s="38"/>
      <c r="M10" s="38"/>
      <c r="N10" s="38"/>
      <c r="O10" s="38"/>
      <c r="P10" s="38"/>
      <c r="Q10" s="38"/>
      <c r="R10" s="38"/>
      <c r="S10" s="38">
        <f t="shared" si="2"/>
        <v>0</v>
      </c>
      <c r="T10" s="38"/>
      <c r="U10" s="38"/>
      <c r="V10" s="38"/>
      <c r="W10" s="38"/>
      <c r="X10" s="38"/>
      <c r="Y10" s="38"/>
      <c r="Z10" s="38"/>
      <c r="AA10" s="38"/>
      <c r="AB10" s="38"/>
      <c r="AC10" s="38"/>
      <c r="AD10" s="38"/>
      <c r="AE10" s="38"/>
      <c r="AF10" s="38"/>
    </row>
    <row r="11" spans="1:32">
      <c r="A11" s="38"/>
      <c r="B11" s="38"/>
      <c r="C11" s="38"/>
      <c r="D11" s="38">
        <f t="shared" si="0"/>
        <v>0</v>
      </c>
      <c r="E11" s="38">
        <f t="shared" si="1"/>
        <v>0</v>
      </c>
      <c r="F11" s="38"/>
      <c r="G11" s="38"/>
      <c r="H11" s="38"/>
      <c r="I11" s="38"/>
      <c r="J11" s="38"/>
      <c r="K11" s="38"/>
      <c r="L11" s="38"/>
      <c r="M11" s="38"/>
      <c r="N11" s="38"/>
      <c r="O11" s="38"/>
      <c r="P11" s="38"/>
      <c r="Q11" s="38"/>
      <c r="R11" s="38"/>
      <c r="S11" s="38">
        <f t="shared" si="2"/>
        <v>0</v>
      </c>
      <c r="T11" s="38"/>
      <c r="U11" s="38"/>
      <c r="V11" s="38"/>
      <c r="W11" s="38"/>
      <c r="X11" s="38"/>
      <c r="Y11" s="38"/>
      <c r="Z11" s="38"/>
      <c r="AA11" s="38"/>
      <c r="AB11" s="38"/>
      <c r="AC11" s="38"/>
      <c r="AD11" s="38"/>
      <c r="AE11" s="38"/>
      <c r="AF11" s="38"/>
    </row>
    <row r="12" spans="1:32">
      <c r="A12" s="38"/>
      <c r="B12" s="38"/>
      <c r="C12" s="38"/>
      <c r="D12" s="38">
        <f t="shared" si="0"/>
        <v>0</v>
      </c>
      <c r="E12" s="38">
        <f t="shared" si="1"/>
        <v>0</v>
      </c>
      <c r="F12" s="38"/>
      <c r="G12" s="38"/>
      <c r="H12" s="38"/>
      <c r="I12" s="38"/>
      <c r="J12" s="38"/>
      <c r="K12" s="38"/>
      <c r="L12" s="38"/>
      <c r="M12" s="38"/>
      <c r="N12" s="38"/>
      <c r="O12" s="38"/>
      <c r="P12" s="38"/>
      <c r="Q12" s="38"/>
      <c r="R12" s="38"/>
      <c r="S12" s="38">
        <f t="shared" si="2"/>
        <v>0</v>
      </c>
      <c r="T12" s="38"/>
      <c r="U12" s="38"/>
      <c r="V12" s="38"/>
      <c r="W12" s="38"/>
      <c r="X12" s="38"/>
      <c r="Y12" s="38"/>
      <c r="Z12" s="38"/>
      <c r="AA12" s="38"/>
      <c r="AB12" s="38"/>
      <c r="AC12" s="38"/>
      <c r="AD12" s="38"/>
      <c r="AE12" s="38"/>
      <c r="AF12" s="38"/>
    </row>
    <row r="13" spans="1:32">
      <c r="A13" s="38"/>
      <c r="B13" s="38"/>
      <c r="C13" s="38"/>
      <c r="D13" s="38">
        <f t="shared" si="0"/>
        <v>0</v>
      </c>
      <c r="E13" s="38">
        <f t="shared" si="1"/>
        <v>0</v>
      </c>
      <c r="F13" s="38"/>
      <c r="G13" s="38"/>
      <c r="H13" s="38"/>
      <c r="I13" s="38"/>
      <c r="J13" s="38"/>
      <c r="K13" s="38"/>
      <c r="L13" s="38"/>
      <c r="M13" s="38"/>
      <c r="N13" s="38"/>
      <c r="O13" s="38"/>
      <c r="P13" s="38"/>
      <c r="Q13" s="38"/>
      <c r="R13" s="38"/>
      <c r="S13" s="38">
        <f t="shared" si="2"/>
        <v>0</v>
      </c>
      <c r="T13" s="38"/>
      <c r="U13" s="38"/>
      <c r="V13" s="38"/>
      <c r="W13" s="38"/>
      <c r="X13" s="38"/>
      <c r="Y13" s="38"/>
      <c r="Z13" s="38"/>
      <c r="AA13" s="38"/>
      <c r="AB13" s="38"/>
      <c r="AC13" s="38"/>
      <c r="AD13" s="38"/>
      <c r="AE13" s="38"/>
      <c r="AF13" s="38"/>
    </row>
    <row r="14" spans="1:32">
      <c r="A14" s="38"/>
      <c r="B14" s="38"/>
      <c r="C14" s="38"/>
      <c r="D14" s="38">
        <f t="shared" si="0"/>
        <v>0</v>
      </c>
      <c r="E14" s="38">
        <f t="shared" si="1"/>
        <v>0</v>
      </c>
      <c r="F14" s="38"/>
      <c r="G14" s="38"/>
      <c r="H14" s="38"/>
      <c r="I14" s="38"/>
      <c r="J14" s="38"/>
      <c r="K14" s="38"/>
      <c r="L14" s="38"/>
      <c r="M14" s="38"/>
      <c r="N14" s="38"/>
      <c r="O14" s="38"/>
      <c r="P14" s="38"/>
      <c r="Q14" s="38"/>
      <c r="R14" s="38"/>
      <c r="S14" s="38">
        <f t="shared" si="2"/>
        <v>0</v>
      </c>
      <c r="T14" s="38"/>
      <c r="U14" s="38"/>
      <c r="V14" s="38"/>
      <c r="W14" s="38"/>
      <c r="X14" s="38"/>
      <c r="Y14" s="38"/>
      <c r="Z14" s="38"/>
      <c r="AA14" s="38"/>
      <c r="AB14" s="38"/>
      <c r="AC14" s="38"/>
      <c r="AD14" s="38"/>
      <c r="AE14" s="38"/>
      <c r="AF14" s="38"/>
    </row>
    <row r="15" spans="1:32">
      <c r="A15" s="38"/>
      <c r="B15" s="38"/>
      <c r="C15" s="38"/>
      <c r="D15" s="38">
        <f t="shared" si="0"/>
        <v>0</v>
      </c>
      <c r="E15" s="38">
        <f t="shared" si="1"/>
        <v>0</v>
      </c>
      <c r="F15" s="38"/>
      <c r="G15" s="38"/>
      <c r="H15" s="38"/>
      <c r="I15" s="38"/>
      <c r="J15" s="38"/>
      <c r="K15" s="38"/>
      <c r="L15" s="38"/>
      <c r="M15" s="38"/>
      <c r="N15" s="38"/>
      <c r="O15" s="38"/>
      <c r="P15" s="38"/>
      <c r="Q15" s="38"/>
      <c r="R15" s="38"/>
      <c r="S15" s="38">
        <f t="shared" si="2"/>
        <v>0</v>
      </c>
      <c r="T15" s="38"/>
      <c r="U15" s="38"/>
      <c r="V15" s="38"/>
      <c r="W15" s="38"/>
      <c r="X15" s="38"/>
      <c r="Y15" s="38"/>
      <c r="Z15" s="38"/>
      <c r="AA15" s="38"/>
      <c r="AB15" s="38"/>
      <c r="AC15" s="38"/>
      <c r="AD15" s="38"/>
      <c r="AE15" s="38"/>
      <c r="AF15" s="38"/>
    </row>
    <row r="16" spans="1:32">
      <c r="A16" s="38"/>
      <c r="B16" s="38"/>
      <c r="C16" s="38"/>
      <c r="D16" s="38">
        <f t="shared" si="0"/>
        <v>0</v>
      </c>
      <c r="E16" s="38">
        <f t="shared" si="1"/>
        <v>0</v>
      </c>
      <c r="F16" s="38"/>
      <c r="G16" s="38"/>
      <c r="H16" s="38"/>
      <c r="I16" s="38"/>
      <c r="J16" s="38"/>
      <c r="K16" s="38"/>
      <c r="L16" s="38"/>
      <c r="M16" s="38"/>
      <c r="N16" s="38"/>
      <c r="O16" s="38"/>
      <c r="P16" s="38"/>
      <c r="Q16" s="38"/>
      <c r="R16" s="38"/>
      <c r="S16" s="38">
        <f t="shared" si="2"/>
        <v>0</v>
      </c>
      <c r="T16" s="38"/>
      <c r="U16" s="38"/>
      <c r="V16" s="38"/>
      <c r="W16" s="38"/>
      <c r="X16" s="38"/>
      <c r="Y16" s="38"/>
      <c r="Z16" s="38"/>
      <c r="AA16" s="38"/>
      <c r="AB16" s="38"/>
      <c r="AC16" s="38"/>
      <c r="AD16" s="38"/>
      <c r="AE16" s="38"/>
      <c r="AF16" s="38"/>
    </row>
    <row r="17" spans="1:32">
      <c r="A17" s="38"/>
      <c r="B17" s="38"/>
      <c r="C17" s="38"/>
      <c r="D17" s="38">
        <f t="shared" si="0"/>
        <v>0</v>
      </c>
      <c r="E17" s="38">
        <f t="shared" si="1"/>
        <v>0</v>
      </c>
      <c r="F17" s="38"/>
      <c r="G17" s="38"/>
      <c r="H17" s="38"/>
      <c r="I17" s="38"/>
      <c r="J17" s="38"/>
      <c r="K17" s="38"/>
      <c r="L17" s="38"/>
      <c r="M17" s="38"/>
      <c r="N17" s="38"/>
      <c r="O17" s="38"/>
      <c r="P17" s="38"/>
      <c r="Q17" s="38"/>
      <c r="R17" s="38"/>
      <c r="S17" s="38">
        <f t="shared" si="2"/>
        <v>0</v>
      </c>
      <c r="T17" s="38"/>
      <c r="U17" s="38"/>
      <c r="V17" s="38"/>
      <c r="W17" s="38"/>
      <c r="X17" s="38"/>
      <c r="Y17" s="38"/>
      <c r="Z17" s="38"/>
      <c r="AA17" s="38"/>
      <c r="AB17" s="38"/>
      <c r="AC17" s="38"/>
      <c r="AD17" s="38"/>
      <c r="AE17" s="38"/>
      <c r="AF17" s="38"/>
    </row>
    <row r="18" spans="1:32">
      <c r="A18" s="38"/>
      <c r="B18" s="38"/>
      <c r="C18" s="38"/>
      <c r="D18" s="38">
        <f t="shared" si="0"/>
        <v>0</v>
      </c>
      <c r="E18" s="38">
        <f t="shared" si="1"/>
        <v>0</v>
      </c>
      <c r="F18" s="38"/>
      <c r="G18" s="38"/>
      <c r="H18" s="38"/>
      <c r="I18" s="38"/>
      <c r="J18" s="38"/>
      <c r="K18" s="38"/>
      <c r="L18" s="38"/>
      <c r="M18" s="38"/>
      <c r="N18" s="38"/>
      <c r="O18" s="38"/>
      <c r="P18" s="38"/>
      <c r="Q18" s="38"/>
      <c r="R18" s="38"/>
      <c r="S18" s="38">
        <f t="shared" si="2"/>
        <v>0</v>
      </c>
      <c r="T18" s="38"/>
      <c r="U18" s="38"/>
      <c r="V18" s="38"/>
      <c r="W18" s="38"/>
      <c r="X18" s="38"/>
      <c r="Y18" s="38"/>
      <c r="Z18" s="38"/>
      <c r="AA18" s="38"/>
      <c r="AB18" s="38"/>
      <c r="AC18" s="38"/>
      <c r="AD18" s="38"/>
      <c r="AE18" s="38"/>
      <c r="AF18" s="38"/>
    </row>
    <row r="19" spans="1:32">
      <c r="A19" s="38"/>
      <c r="B19" s="38"/>
      <c r="C19" s="38"/>
      <c r="D19" s="38">
        <f t="shared" si="0"/>
        <v>0</v>
      </c>
      <c r="E19" s="38">
        <f t="shared" si="1"/>
        <v>0</v>
      </c>
      <c r="F19" s="38"/>
      <c r="G19" s="38"/>
      <c r="H19" s="38"/>
      <c r="I19" s="38"/>
      <c r="J19" s="38"/>
      <c r="K19" s="38"/>
      <c r="L19" s="38"/>
      <c r="M19" s="38"/>
      <c r="N19" s="38"/>
      <c r="O19" s="38"/>
      <c r="P19" s="38"/>
      <c r="Q19" s="38"/>
      <c r="R19" s="38"/>
      <c r="S19" s="38">
        <f t="shared" si="2"/>
        <v>0</v>
      </c>
      <c r="T19" s="38"/>
      <c r="U19" s="38"/>
      <c r="V19" s="38"/>
      <c r="W19" s="38"/>
      <c r="X19" s="38"/>
      <c r="Y19" s="38"/>
      <c r="Z19" s="38"/>
      <c r="AA19" s="38"/>
      <c r="AB19" s="38"/>
      <c r="AC19" s="38"/>
      <c r="AD19" s="38"/>
      <c r="AE19" s="38"/>
      <c r="AF19" s="38"/>
    </row>
    <row r="20" spans="1:32">
      <c r="A20" s="38"/>
      <c r="B20" s="38"/>
      <c r="C20" s="38"/>
      <c r="D20" s="38">
        <f t="shared" si="0"/>
        <v>0</v>
      </c>
      <c r="E20" s="38">
        <f t="shared" si="1"/>
        <v>0</v>
      </c>
      <c r="F20" s="38"/>
      <c r="G20" s="38"/>
      <c r="H20" s="38"/>
      <c r="I20" s="38"/>
      <c r="J20" s="38"/>
      <c r="K20" s="38"/>
      <c r="L20" s="38"/>
      <c r="M20" s="38"/>
      <c r="N20" s="38"/>
      <c r="O20" s="38"/>
      <c r="P20" s="38"/>
      <c r="Q20" s="38"/>
      <c r="R20" s="38"/>
      <c r="S20" s="38">
        <f t="shared" si="2"/>
        <v>0</v>
      </c>
      <c r="T20" s="38"/>
      <c r="U20" s="38"/>
      <c r="V20" s="38"/>
      <c r="W20" s="38"/>
      <c r="X20" s="38"/>
      <c r="Y20" s="38"/>
      <c r="Z20" s="38"/>
      <c r="AA20" s="38"/>
      <c r="AB20" s="38"/>
      <c r="AC20" s="38"/>
      <c r="AD20" s="38"/>
      <c r="AE20" s="38"/>
      <c r="AF20" s="38"/>
    </row>
    <row r="21" spans="1:32">
      <c r="A21" s="38"/>
      <c r="B21" s="38"/>
      <c r="C21" s="38"/>
      <c r="D21" s="38">
        <f t="shared" si="0"/>
        <v>0</v>
      </c>
      <c r="E21" s="38">
        <f t="shared" si="1"/>
        <v>0</v>
      </c>
      <c r="F21" s="38"/>
      <c r="G21" s="38"/>
      <c r="H21" s="38"/>
      <c r="I21" s="38"/>
      <c r="J21" s="38"/>
      <c r="K21" s="38"/>
      <c r="L21" s="38"/>
      <c r="M21" s="38"/>
      <c r="N21" s="38"/>
      <c r="O21" s="38"/>
      <c r="P21" s="38"/>
      <c r="Q21" s="38"/>
      <c r="R21" s="38"/>
      <c r="S21" s="38">
        <f t="shared" si="2"/>
        <v>0</v>
      </c>
      <c r="T21" s="38"/>
      <c r="U21" s="38"/>
      <c r="V21" s="38"/>
      <c r="W21" s="38"/>
      <c r="X21" s="38"/>
      <c r="Y21" s="38"/>
      <c r="Z21" s="38"/>
      <c r="AA21" s="38"/>
      <c r="AB21" s="38"/>
      <c r="AC21" s="38"/>
      <c r="AD21" s="38"/>
      <c r="AE21" s="38"/>
      <c r="AF21" s="38"/>
    </row>
    <row r="22" spans="1:32">
      <c r="A22" s="64" t="s">
        <v>113</v>
      </c>
      <c r="B22" s="65"/>
      <c r="C22" s="66"/>
      <c r="D22" s="38">
        <f t="shared" si="0"/>
        <v>0</v>
      </c>
      <c r="E22" s="38">
        <f t="shared" ref="E22:Z22" si="3">SUM(E5:E21)</f>
        <v>0</v>
      </c>
      <c r="F22" s="38">
        <f t="shared" si="3"/>
        <v>0</v>
      </c>
      <c r="G22" s="38">
        <f t="shared" si="3"/>
        <v>0</v>
      </c>
      <c r="H22" s="38">
        <f t="shared" si="3"/>
        <v>0</v>
      </c>
      <c r="I22" s="38">
        <f t="shared" si="3"/>
        <v>0</v>
      </c>
      <c r="J22" s="38">
        <f t="shared" si="3"/>
        <v>0</v>
      </c>
      <c r="K22" s="38">
        <f t="shared" si="3"/>
        <v>0</v>
      </c>
      <c r="L22" s="38">
        <f t="shared" si="3"/>
        <v>0</v>
      </c>
      <c r="M22" s="38">
        <f t="shared" si="3"/>
        <v>0</v>
      </c>
      <c r="N22" s="38">
        <f t="shared" si="3"/>
        <v>0</v>
      </c>
      <c r="O22" s="38">
        <f t="shared" si="3"/>
        <v>0</v>
      </c>
      <c r="P22" s="38">
        <f t="shared" si="3"/>
        <v>0</v>
      </c>
      <c r="Q22" s="38">
        <f t="shared" si="3"/>
        <v>0</v>
      </c>
      <c r="R22" s="38">
        <f t="shared" si="3"/>
        <v>0</v>
      </c>
      <c r="S22" s="38">
        <f t="shared" si="3"/>
        <v>0</v>
      </c>
      <c r="T22" s="38">
        <f t="shared" si="3"/>
        <v>0</v>
      </c>
      <c r="U22" s="38">
        <f t="shared" si="3"/>
        <v>0</v>
      </c>
      <c r="V22" s="38">
        <f t="shared" si="3"/>
        <v>0</v>
      </c>
      <c r="W22" s="38">
        <f t="shared" si="3"/>
        <v>0</v>
      </c>
      <c r="X22" s="38">
        <f t="shared" si="3"/>
        <v>0</v>
      </c>
      <c r="Y22" s="38">
        <f t="shared" si="3"/>
        <v>0</v>
      </c>
      <c r="Z22" s="38">
        <f t="shared" si="3"/>
        <v>0</v>
      </c>
      <c r="AA22" s="38"/>
      <c r="AB22" s="38"/>
      <c r="AC22" s="38"/>
      <c r="AD22" s="38"/>
      <c r="AE22" s="38"/>
      <c r="AF22" s="38"/>
    </row>
    <row r="23" spans="1:26">
      <c r="A23" s="67" t="s">
        <v>123</v>
      </c>
      <c r="B23" s="67"/>
      <c r="C23" s="67"/>
      <c r="D23" s="67"/>
      <c r="E23" s="67"/>
      <c r="F23" s="67"/>
      <c r="G23" s="67"/>
      <c r="H23" s="67"/>
      <c r="I23" s="67"/>
      <c r="J23" s="67"/>
      <c r="K23" s="67"/>
      <c r="L23" s="67"/>
      <c r="M23" s="67"/>
      <c r="N23" s="67"/>
      <c r="O23" s="67"/>
      <c r="P23" s="67"/>
      <c r="Q23" s="67"/>
      <c r="R23" s="67"/>
      <c r="S23" s="67"/>
      <c r="T23" s="67"/>
      <c r="U23" s="67"/>
      <c r="V23" s="67"/>
      <c r="W23" s="67"/>
      <c r="X23" s="67"/>
      <c r="Y23" s="67"/>
      <c r="Z23" s="67"/>
    </row>
    <row r="24" spans="1:26">
      <c r="A24" s="68"/>
      <c r="B24" s="68"/>
      <c r="C24" s="68"/>
      <c r="D24" s="68"/>
      <c r="E24" s="68"/>
      <c r="F24" s="68"/>
      <c r="G24" s="68"/>
      <c r="H24" s="68"/>
      <c r="I24" s="68"/>
      <c r="J24" s="68"/>
      <c r="K24" s="68"/>
      <c r="L24" s="68"/>
      <c r="M24" s="68"/>
      <c r="N24" s="68"/>
      <c r="O24" s="68"/>
      <c r="P24" s="68"/>
      <c r="Q24" s="68"/>
      <c r="R24" s="68"/>
      <c r="S24" s="68"/>
      <c r="T24" s="68"/>
      <c r="U24" s="68"/>
      <c r="V24" s="68"/>
      <c r="W24" s="68"/>
      <c r="X24" s="68"/>
      <c r="Y24" s="68"/>
      <c r="Z24" s="68"/>
    </row>
    <row r="25" spans="1:26">
      <c r="A25" s="68"/>
      <c r="B25" s="68"/>
      <c r="C25" s="68"/>
      <c r="D25" s="68"/>
      <c r="E25" s="68"/>
      <c r="F25" s="68"/>
      <c r="G25" s="68"/>
      <c r="H25" s="68"/>
      <c r="I25" s="68"/>
      <c r="J25" s="68"/>
      <c r="K25" s="68"/>
      <c r="L25" s="68"/>
      <c r="M25" s="68"/>
      <c r="N25" s="68"/>
      <c r="O25" s="68"/>
      <c r="P25" s="68"/>
      <c r="Q25" s="68"/>
      <c r="R25" s="68"/>
      <c r="S25" s="68"/>
      <c r="T25" s="68"/>
      <c r="U25" s="68"/>
      <c r="V25" s="68"/>
      <c r="W25" s="68"/>
      <c r="X25" s="68"/>
      <c r="Y25" s="68"/>
      <c r="Z25" s="68"/>
    </row>
    <row r="26" spans="1:26">
      <c r="A26" s="68"/>
      <c r="B26" s="68"/>
      <c r="C26" s="68"/>
      <c r="D26" s="68"/>
      <c r="E26" s="68"/>
      <c r="F26" s="68"/>
      <c r="G26" s="68"/>
      <c r="H26" s="68"/>
      <c r="I26" s="68"/>
      <c r="J26" s="68"/>
      <c r="K26" s="68"/>
      <c r="L26" s="68"/>
      <c r="M26" s="68"/>
      <c r="N26" s="68"/>
      <c r="O26" s="68"/>
      <c r="P26" s="68"/>
      <c r="Q26" s="68"/>
      <c r="R26" s="68"/>
      <c r="S26" s="68"/>
      <c r="T26" s="68"/>
      <c r="U26" s="68"/>
      <c r="V26" s="68"/>
      <c r="W26" s="68"/>
      <c r="X26" s="68"/>
      <c r="Y26" s="68"/>
      <c r="Z26" s="68"/>
    </row>
  </sheetData>
  <mergeCells count="13">
    <mergeCell ref="A1:AF1"/>
    <mergeCell ref="A3:C3"/>
    <mergeCell ref="E3:R3"/>
    <mergeCell ref="S3:Z3"/>
    <mergeCell ref="A22:C22"/>
    <mergeCell ref="D3:D4"/>
    <mergeCell ref="AA3:AA4"/>
    <mergeCell ref="AB3:AB4"/>
    <mergeCell ref="AC3:AC4"/>
    <mergeCell ref="AD3:AD4"/>
    <mergeCell ref="AE3:AE4"/>
    <mergeCell ref="AF3:AF4"/>
    <mergeCell ref="A23:Z26"/>
  </mergeCells>
  <pageMargins left="0.314583333333333" right="0.314583333333333" top="0.747916666666667" bottom="0.747916666666667" header="0.314583333333333" footer="0.314583333333333"/>
  <pageSetup paperSize="9" scale="65"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A1" sqref="A1:K1"/>
    </sheetView>
  </sheetViews>
  <sheetFormatPr defaultColWidth="9" defaultRowHeight="14.25"/>
  <cols>
    <col min="1" max="1" width="28.1" customWidth="1"/>
  </cols>
  <sheetData>
    <row r="1" ht="22.5" spans="1:11">
      <c r="A1" s="53" t="s">
        <v>124</v>
      </c>
      <c r="B1" s="53"/>
      <c r="C1" s="53"/>
      <c r="D1" s="53"/>
      <c r="E1" s="53"/>
      <c r="F1" s="53"/>
      <c r="G1" s="53"/>
      <c r="H1" s="53"/>
      <c r="I1" s="53"/>
      <c r="J1" s="53"/>
      <c r="K1" s="53"/>
    </row>
    <row r="2" ht="13.5" customHeight="1" spans="1:11">
      <c r="A2" s="54"/>
      <c r="B2" s="54"/>
      <c r="C2" s="54"/>
      <c r="D2" s="54"/>
      <c r="E2" s="54"/>
      <c r="F2" s="54"/>
      <c r="G2" s="54"/>
      <c r="H2" s="54"/>
      <c r="I2" s="54"/>
      <c r="J2" s="60" t="s">
        <v>125</v>
      </c>
      <c r="K2" s="60"/>
    </row>
    <row r="3" spans="1:11">
      <c r="A3" s="55" t="s">
        <v>126</v>
      </c>
      <c r="B3" s="56" t="s">
        <v>127</v>
      </c>
      <c r="C3" s="57"/>
      <c r="D3" s="57"/>
      <c r="E3" s="57"/>
      <c r="F3" s="57"/>
      <c r="G3" s="57"/>
      <c r="H3" s="57"/>
      <c r="I3" s="57"/>
      <c r="J3" s="61"/>
      <c r="K3" s="55" t="s">
        <v>128</v>
      </c>
    </row>
    <row r="4" spans="1:11">
      <c r="A4" s="55"/>
      <c r="B4" s="55"/>
      <c r="C4" s="55" t="s">
        <v>129</v>
      </c>
      <c r="D4" s="55"/>
      <c r="E4" s="55"/>
      <c r="F4" s="55"/>
      <c r="G4" s="55" t="s">
        <v>130</v>
      </c>
      <c r="H4" s="55"/>
      <c r="I4" s="55"/>
      <c r="J4" s="55" t="s">
        <v>131</v>
      </c>
      <c r="K4" s="55" t="s">
        <v>132</v>
      </c>
    </row>
    <row r="5" ht="42.75" spans="1:11">
      <c r="A5" s="55"/>
      <c r="B5" s="55" t="s">
        <v>133</v>
      </c>
      <c r="C5" s="55" t="s">
        <v>83</v>
      </c>
      <c r="D5" s="55" t="s">
        <v>134</v>
      </c>
      <c r="E5" s="55" t="s">
        <v>135</v>
      </c>
      <c r="F5" s="55" t="s">
        <v>136</v>
      </c>
      <c r="G5" s="55" t="s">
        <v>83</v>
      </c>
      <c r="H5" s="55" t="s">
        <v>137</v>
      </c>
      <c r="I5" s="55" t="s">
        <v>138</v>
      </c>
      <c r="J5" s="55"/>
      <c r="K5" s="55"/>
    </row>
    <row r="6" spans="1:11">
      <c r="A6" s="58" t="s">
        <v>139</v>
      </c>
      <c r="B6" s="38">
        <f>SUM(C6+G6+J6)</f>
        <v>84</v>
      </c>
      <c r="C6" s="38">
        <f>SUM(D6:F6)</f>
        <v>65</v>
      </c>
      <c r="D6" s="38"/>
      <c r="E6" s="59">
        <v>65</v>
      </c>
      <c r="F6" s="38"/>
      <c r="G6" s="38">
        <f>SUM(H6:I6)</f>
        <v>19</v>
      </c>
      <c r="H6" s="38"/>
      <c r="I6" s="38">
        <v>19</v>
      </c>
      <c r="J6" s="38"/>
      <c r="K6" s="38">
        <v>2</v>
      </c>
    </row>
    <row r="7" spans="1:11">
      <c r="A7" s="38"/>
      <c r="B7" s="38">
        <f t="shared" ref="B7:B22" si="0">SUM(C7+G7+J7)</f>
        <v>0</v>
      </c>
      <c r="C7" s="38">
        <f t="shared" ref="C7:C22" si="1">SUM(D7:F7)</f>
        <v>0</v>
      </c>
      <c r="D7" s="38"/>
      <c r="E7" s="38"/>
      <c r="F7" s="38"/>
      <c r="G7" s="38">
        <f t="shared" ref="G7:G22" si="2">SUM(H7:I7)</f>
        <v>0</v>
      </c>
      <c r="H7" s="38"/>
      <c r="I7" s="38"/>
      <c r="J7" s="38"/>
      <c r="K7" s="38"/>
    </row>
    <row r="8" spans="1:11">
      <c r="A8" s="38"/>
      <c r="B8" s="38">
        <f t="shared" si="0"/>
        <v>0</v>
      </c>
      <c r="C8" s="38">
        <f t="shared" si="1"/>
        <v>0</v>
      </c>
      <c r="D8" s="38"/>
      <c r="E8" s="38"/>
      <c r="F8" s="38"/>
      <c r="G8" s="38">
        <f t="shared" si="2"/>
        <v>0</v>
      </c>
      <c r="H8" s="38"/>
      <c r="I8" s="38"/>
      <c r="J8" s="38"/>
      <c r="K8" s="38"/>
    </row>
    <row r="9" spans="1:11">
      <c r="A9" s="38"/>
      <c r="B9" s="38">
        <f t="shared" si="0"/>
        <v>0</v>
      </c>
      <c r="C9" s="38">
        <f t="shared" si="1"/>
        <v>0</v>
      </c>
      <c r="D9" s="38"/>
      <c r="E9" s="38"/>
      <c r="F9" s="38"/>
      <c r="G9" s="38">
        <f t="shared" si="2"/>
        <v>0</v>
      </c>
      <c r="H9" s="38"/>
      <c r="I9" s="38"/>
      <c r="J9" s="38"/>
      <c r="K9" s="38"/>
    </row>
    <row r="10" spans="1:11">
      <c r="A10" s="38"/>
      <c r="B10" s="38">
        <f t="shared" si="0"/>
        <v>0</v>
      </c>
      <c r="C10" s="38">
        <f t="shared" si="1"/>
        <v>0</v>
      </c>
      <c r="D10" s="38"/>
      <c r="E10" s="38"/>
      <c r="F10" s="38"/>
      <c r="G10" s="38">
        <f t="shared" si="2"/>
        <v>0</v>
      </c>
      <c r="H10" s="38"/>
      <c r="I10" s="38"/>
      <c r="J10" s="38"/>
      <c r="K10" s="38"/>
    </row>
    <row r="11" spans="1:11">
      <c r="A11" s="38"/>
      <c r="B11" s="38">
        <f t="shared" si="0"/>
        <v>0</v>
      </c>
      <c r="C11" s="38">
        <f t="shared" si="1"/>
        <v>0</v>
      </c>
      <c r="D11" s="38"/>
      <c r="E11" s="38"/>
      <c r="F11" s="38"/>
      <c r="G11" s="38">
        <f t="shared" si="2"/>
        <v>0</v>
      </c>
      <c r="H11" s="38"/>
      <c r="I11" s="38"/>
      <c r="J11" s="38"/>
      <c r="K11" s="38"/>
    </row>
    <row r="12" spans="1:11">
      <c r="A12" s="38"/>
      <c r="B12" s="38">
        <f t="shared" si="0"/>
        <v>0</v>
      </c>
      <c r="C12" s="38">
        <f t="shared" si="1"/>
        <v>0</v>
      </c>
      <c r="D12" s="38"/>
      <c r="E12" s="38"/>
      <c r="F12" s="38"/>
      <c r="G12" s="38">
        <f t="shared" si="2"/>
        <v>0</v>
      </c>
      <c r="H12" s="38"/>
      <c r="I12" s="38"/>
      <c r="J12" s="38"/>
      <c r="K12" s="38"/>
    </row>
    <row r="13" spans="1:11">
      <c r="A13" s="38"/>
      <c r="B13" s="38">
        <f t="shared" si="0"/>
        <v>0</v>
      </c>
      <c r="C13" s="38">
        <f t="shared" si="1"/>
        <v>0</v>
      </c>
      <c r="D13" s="38"/>
      <c r="E13" s="38"/>
      <c r="F13" s="38"/>
      <c r="G13" s="38">
        <f t="shared" si="2"/>
        <v>0</v>
      </c>
      <c r="H13" s="38"/>
      <c r="I13" s="38"/>
      <c r="J13" s="38"/>
      <c r="K13" s="38"/>
    </row>
    <row r="14" spans="1:11">
      <c r="A14" s="38"/>
      <c r="B14" s="38">
        <f t="shared" si="0"/>
        <v>0</v>
      </c>
      <c r="C14" s="38">
        <f t="shared" si="1"/>
        <v>0</v>
      </c>
      <c r="D14" s="38"/>
      <c r="E14" s="38"/>
      <c r="F14" s="38"/>
      <c r="G14" s="38">
        <f t="shared" si="2"/>
        <v>0</v>
      </c>
      <c r="H14" s="38"/>
      <c r="I14" s="38"/>
      <c r="J14" s="38"/>
      <c r="K14" s="38"/>
    </row>
    <row r="15" spans="1:11">
      <c r="A15" s="38"/>
      <c r="B15" s="38">
        <f t="shared" si="0"/>
        <v>0</v>
      </c>
      <c r="C15" s="38">
        <f t="shared" si="1"/>
        <v>0</v>
      </c>
      <c r="D15" s="38"/>
      <c r="E15" s="38"/>
      <c r="F15" s="38"/>
      <c r="G15" s="38">
        <f t="shared" si="2"/>
        <v>0</v>
      </c>
      <c r="H15" s="38"/>
      <c r="I15" s="38"/>
      <c r="J15" s="38"/>
      <c r="K15" s="38"/>
    </row>
    <row r="16" spans="1:11">
      <c r="A16" s="38"/>
      <c r="B16" s="38">
        <f t="shared" si="0"/>
        <v>0</v>
      </c>
      <c r="C16" s="38">
        <f t="shared" si="1"/>
        <v>0</v>
      </c>
      <c r="D16" s="38"/>
      <c r="E16" s="38"/>
      <c r="F16" s="38"/>
      <c r="G16" s="38">
        <f t="shared" si="2"/>
        <v>0</v>
      </c>
      <c r="H16" s="38"/>
      <c r="I16" s="38"/>
      <c r="J16" s="38"/>
      <c r="K16" s="38"/>
    </row>
    <row r="17" spans="1:11">
      <c r="A17" s="38"/>
      <c r="B17" s="38">
        <f t="shared" si="0"/>
        <v>0</v>
      </c>
      <c r="C17" s="38">
        <f t="shared" si="1"/>
        <v>0</v>
      </c>
      <c r="D17" s="38"/>
      <c r="E17" s="38"/>
      <c r="F17" s="38"/>
      <c r="G17" s="38">
        <f t="shared" si="2"/>
        <v>0</v>
      </c>
      <c r="H17" s="38"/>
      <c r="I17" s="38"/>
      <c r="J17" s="38"/>
      <c r="K17" s="38"/>
    </row>
    <row r="18" spans="1:11">
      <c r="A18" s="38"/>
      <c r="B18" s="38">
        <f t="shared" si="0"/>
        <v>0</v>
      </c>
      <c r="C18" s="38">
        <f t="shared" si="1"/>
        <v>0</v>
      </c>
      <c r="D18" s="38"/>
      <c r="E18" s="38"/>
      <c r="F18" s="38"/>
      <c r="G18" s="38">
        <f t="shared" si="2"/>
        <v>0</v>
      </c>
      <c r="H18" s="38"/>
      <c r="I18" s="38"/>
      <c r="J18" s="38"/>
      <c r="K18" s="38"/>
    </row>
    <row r="19" spans="1:11">
      <c r="A19" s="38"/>
      <c r="B19" s="38">
        <f t="shared" si="0"/>
        <v>0</v>
      </c>
      <c r="C19" s="38">
        <f t="shared" si="1"/>
        <v>0</v>
      </c>
      <c r="D19" s="38"/>
      <c r="E19" s="38"/>
      <c r="F19" s="38"/>
      <c r="G19" s="38">
        <f t="shared" si="2"/>
        <v>0</v>
      </c>
      <c r="H19" s="38"/>
      <c r="I19" s="38"/>
      <c r="J19" s="38"/>
      <c r="K19" s="38"/>
    </row>
    <row r="20" spans="1:11">
      <c r="A20" s="38"/>
      <c r="B20" s="38">
        <f t="shared" si="0"/>
        <v>0</v>
      </c>
      <c r="C20" s="38">
        <f t="shared" si="1"/>
        <v>0</v>
      </c>
      <c r="D20" s="38"/>
      <c r="E20" s="38"/>
      <c r="F20" s="38"/>
      <c r="G20" s="38">
        <f t="shared" si="2"/>
        <v>0</v>
      </c>
      <c r="H20" s="38"/>
      <c r="I20" s="38"/>
      <c r="J20" s="38"/>
      <c r="K20" s="38"/>
    </row>
    <row r="21" spans="1:11">
      <c r="A21" s="38"/>
      <c r="B21" s="38">
        <f t="shared" si="0"/>
        <v>0</v>
      </c>
      <c r="C21" s="38">
        <f t="shared" si="1"/>
        <v>0</v>
      </c>
      <c r="D21" s="38"/>
      <c r="E21" s="38"/>
      <c r="F21" s="38"/>
      <c r="G21" s="38">
        <f t="shared" si="2"/>
        <v>0</v>
      </c>
      <c r="H21" s="38"/>
      <c r="I21" s="38"/>
      <c r="J21" s="38"/>
      <c r="K21" s="38"/>
    </row>
    <row r="22" spans="1:11">
      <c r="A22" s="38"/>
      <c r="B22" s="38">
        <f t="shared" si="0"/>
        <v>0</v>
      </c>
      <c r="C22" s="38">
        <f t="shared" si="1"/>
        <v>0</v>
      </c>
      <c r="D22" s="38"/>
      <c r="E22" s="38"/>
      <c r="F22" s="38"/>
      <c r="G22" s="38">
        <f t="shared" si="2"/>
        <v>0</v>
      </c>
      <c r="H22" s="38"/>
      <c r="I22" s="38"/>
      <c r="J22" s="38"/>
      <c r="K22" s="38"/>
    </row>
    <row r="23" spans="1:11">
      <c r="A23" s="38" t="s">
        <v>113</v>
      </c>
      <c r="B23" s="38">
        <f>SUM(B6:B22)</f>
        <v>84</v>
      </c>
      <c r="C23" s="38">
        <f t="shared" ref="C23:K23" si="3">SUM(C6:C22)</f>
        <v>65</v>
      </c>
      <c r="D23" s="38">
        <f t="shared" si="3"/>
        <v>0</v>
      </c>
      <c r="E23" s="38">
        <f t="shared" si="3"/>
        <v>65</v>
      </c>
      <c r="F23" s="38">
        <f t="shared" si="3"/>
        <v>0</v>
      </c>
      <c r="G23" s="38">
        <f t="shared" si="3"/>
        <v>19</v>
      </c>
      <c r="H23" s="38">
        <f t="shared" si="3"/>
        <v>0</v>
      </c>
      <c r="I23" s="38">
        <f t="shared" si="3"/>
        <v>19</v>
      </c>
      <c r="J23" s="38">
        <f t="shared" si="3"/>
        <v>0</v>
      </c>
      <c r="K23" s="38">
        <f t="shared" si="3"/>
        <v>2</v>
      </c>
    </row>
  </sheetData>
  <mergeCells count="8">
    <mergeCell ref="A1:K1"/>
    <mergeCell ref="J2:K2"/>
    <mergeCell ref="B3:J3"/>
    <mergeCell ref="C4:F4"/>
    <mergeCell ref="G4:I4"/>
    <mergeCell ref="A3:A5"/>
    <mergeCell ref="J4:J5"/>
    <mergeCell ref="K4:K5"/>
  </mergeCells>
  <pageMargins left="0.75" right="0.75" top="1" bottom="1" header="0.5" footer="0.5"/>
  <pageSetup paperSize="9"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1"/>
  <sheetViews>
    <sheetView workbookViewId="0">
      <selection activeCell="E12" sqref="E12"/>
    </sheetView>
  </sheetViews>
  <sheetFormatPr defaultColWidth="9" defaultRowHeight="14.25" outlineLevelCol="1"/>
  <cols>
    <col min="1" max="1" width="63.1" customWidth="1"/>
    <col min="2" max="2" width="56.5" customWidth="1"/>
  </cols>
  <sheetData>
    <row r="1" ht="22.5" spans="1:2">
      <c r="A1" s="39" t="s">
        <v>140</v>
      </c>
      <c r="B1" s="39"/>
    </row>
    <row r="2" ht="15" spans="1:2">
      <c r="A2" s="40"/>
      <c r="B2" s="41" t="s">
        <v>2</v>
      </c>
    </row>
    <row r="3" ht="24.9" customHeight="1" spans="1:2">
      <c r="A3" s="42" t="s">
        <v>5</v>
      </c>
      <c r="B3" s="42" t="s">
        <v>141</v>
      </c>
    </row>
    <row r="4" ht="24.9" customHeight="1" spans="1:2">
      <c r="A4" s="43" t="s">
        <v>113</v>
      </c>
      <c r="B4" s="43">
        <f>SUM(B5:B7)</f>
        <v>6</v>
      </c>
    </row>
    <row r="5" ht="24.9" customHeight="1" spans="1:2">
      <c r="A5" s="44" t="s">
        <v>142</v>
      </c>
      <c r="B5" s="43"/>
    </row>
    <row r="6" ht="24.9" customHeight="1" spans="1:2">
      <c r="A6" s="44" t="s">
        <v>143</v>
      </c>
      <c r="B6" s="43"/>
    </row>
    <row r="7" ht="24.9" customHeight="1" spans="1:2">
      <c r="A7" s="45" t="s">
        <v>144</v>
      </c>
      <c r="B7" s="46">
        <f>SUM(B8:B9)</f>
        <v>6</v>
      </c>
    </row>
    <row r="8" ht="24.9" customHeight="1" spans="1:2">
      <c r="A8" s="47" t="s">
        <v>145</v>
      </c>
      <c r="B8" s="46">
        <v>6</v>
      </c>
    </row>
    <row r="9" ht="24.9" customHeight="1" spans="1:2">
      <c r="A9" s="48" t="s">
        <v>146</v>
      </c>
      <c r="B9" s="49"/>
    </row>
    <row r="10" ht="35.25" customHeight="1" spans="1:2">
      <c r="A10" s="50" t="s">
        <v>147</v>
      </c>
      <c r="B10" s="50" t="s">
        <v>148</v>
      </c>
    </row>
    <row r="11" ht="102" customHeight="1" spans="1:2">
      <c r="A11" s="51" t="s">
        <v>149</v>
      </c>
      <c r="B11" s="52"/>
    </row>
  </sheetData>
  <mergeCells count="2">
    <mergeCell ref="A1:B1"/>
    <mergeCell ref="A11:B11"/>
  </mergeCells>
  <pageMargins left="0.75" right="0.75" top="1" bottom="1" header="0.5" footer="0.5"/>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5"/>
  <sheetViews>
    <sheetView workbookViewId="0">
      <selection activeCell="I12" sqref="I12"/>
    </sheetView>
  </sheetViews>
  <sheetFormatPr defaultColWidth="9" defaultRowHeight="14.25" outlineLevelCol="6"/>
  <cols>
    <col min="1" max="1" width="34.6" customWidth="1"/>
    <col min="2" max="2" width="17.1" customWidth="1"/>
    <col min="3" max="3" width="12.4" customWidth="1"/>
    <col min="4" max="4" width="21.4" customWidth="1"/>
    <col min="5" max="5" width="16.7" customWidth="1"/>
    <col min="6" max="6" width="19.8" customWidth="1"/>
  </cols>
  <sheetData>
    <row r="1" ht="24" spans="1:6">
      <c r="A1" s="1" t="s">
        <v>150</v>
      </c>
      <c r="B1" s="1"/>
      <c r="C1" s="1"/>
      <c r="D1" s="2"/>
      <c r="E1" s="2"/>
      <c r="F1" s="2"/>
    </row>
    <row r="2" ht="24" spans="1:6">
      <c r="A2" s="1"/>
      <c r="B2" s="1"/>
      <c r="C2" s="1"/>
      <c r="D2" s="2"/>
      <c r="E2" s="3" t="s">
        <v>2</v>
      </c>
      <c r="F2" s="4"/>
    </row>
    <row r="3" ht="15" spans="1:6">
      <c r="A3" s="5" t="s">
        <v>3</v>
      </c>
      <c r="B3" s="5"/>
      <c r="C3" s="5"/>
      <c r="D3" s="5" t="s">
        <v>4</v>
      </c>
      <c r="E3" s="5"/>
      <c r="F3" s="5"/>
    </row>
    <row r="4" ht="15" spans="1:6">
      <c r="A4" s="6" t="s">
        <v>151</v>
      </c>
      <c r="B4" s="7" t="s">
        <v>152</v>
      </c>
      <c r="C4" s="8" t="s">
        <v>153</v>
      </c>
      <c r="D4" s="6" t="s">
        <v>151</v>
      </c>
      <c r="E4" s="7" t="s">
        <v>152</v>
      </c>
      <c r="F4" s="8" t="s">
        <v>153</v>
      </c>
    </row>
    <row r="5" ht="15.75" spans="1:6">
      <c r="A5" s="9" t="s">
        <v>154</v>
      </c>
      <c r="B5" s="10"/>
      <c r="C5" s="11"/>
      <c r="D5" s="12" t="s">
        <v>155</v>
      </c>
      <c r="E5" s="13"/>
      <c r="F5" s="11"/>
    </row>
    <row r="6" ht="15.75" spans="1:6">
      <c r="A6" s="9" t="s">
        <v>156</v>
      </c>
      <c r="B6" s="10"/>
      <c r="C6" s="11"/>
      <c r="D6" s="12" t="s">
        <v>157</v>
      </c>
      <c r="E6" s="10">
        <f>SUM(E7:E8)</f>
        <v>0</v>
      </c>
      <c r="F6" s="11"/>
    </row>
    <row r="7" ht="15.75" spans="1:6">
      <c r="A7" s="9" t="s">
        <v>158</v>
      </c>
      <c r="B7" s="10"/>
      <c r="C7" s="11"/>
      <c r="D7" s="14" t="s">
        <v>159</v>
      </c>
      <c r="E7" s="15"/>
      <c r="F7" s="11"/>
    </row>
    <row r="8" ht="15.75" spans="1:6">
      <c r="A8" s="9" t="s">
        <v>160</v>
      </c>
      <c r="B8" s="10"/>
      <c r="C8" s="11"/>
      <c r="D8" s="14" t="s">
        <v>161</v>
      </c>
      <c r="E8" s="15"/>
      <c r="F8" s="16"/>
    </row>
    <row r="9" ht="15.75" spans="1:6">
      <c r="A9" s="9" t="s">
        <v>162</v>
      </c>
      <c r="B9" s="10"/>
      <c r="C9" s="11"/>
      <c r="D9" s="12" t="s">
        <v>163</v>
      </c>
      <c r="E9" s="17"/>
      <c r="F9" s="11"/>
    </row>
    <row r="10" ht="15.75" spans="1:6">
      <c r="A10" s="9" t="s">
        <v>164</v>
      </c>
      <c r="B10" s="10"/>
      <c r="C10" s="11"/>
      <c r="D10" s="12" t="s">
        <v>165</v>
      </c>
      <c r="E10" s="10">
        <f>SUM(E11:E17)</f>
        <v>0</v>
      </c>
      <c r="F10" s="16"/>
    </row>
    <row r="11" ht="15.75" spans="1:6">
      <c r="A11" s="9" t="s">
        <v>166</v>
      </c>
      <c r="B11" s="10"/>
      <c r="C11" s="11"/>
      <c r="D11" s="14" t="s">
        <v>167</v>
      </c>
      <c r="E11" s="18"/>
      <c r="F11" s="19"/>
    </row>
    <row r="12" ht="15.75" spans="1:6">
      <c r="A12" s="9" t="s">
        <v>168</v>
      </c>
      <c r="B12" s="10"/>
      <c r="C12" s="11"/>
      <c r="D12" s="14" t="s">
        <v>169</v>
      </c>
      <c r="E12" s="15"/>
      <c r="F12" s="20"/>
    </row>
    <row r="13" ht="15.75" spans="1:6">
      <c r="A13" s="9" t="s">
        <v>170</v>
      </c>
      <c r="B13" s="10"/>
      <c r="C13" s="11"/>
      <c r="D13" s="14" t="s">
        <v>171</v>
      </c>
      <c r="E13" s="17"/>
      <c r="F13" s="20"/>
    </row>
    <row r="14" ht="15.75" spans="1:6">
      <c r="A14" s="9" t="s">
        <v>172</v>
      </c>
      <c r="B14" s="10"/>
      <c r="C14" s="11"/>
      <c r="D14" s="14" t="s">
        <v>173</v>
      </c>
      <c r="E14" s="17"/>
      <c r="F14" s="19"/>
    </row>
    <row r="15" ht="15.75" spans="1:6">
      <c r="A15" s="9" t="s">
        <v>174</v>
      </c>
      <c r="B15" s="10"/>
      <c r="C15" s="11"/>
      <c r="D15" s="14" t="s">
        <v>175</v>
      </c>
      <c r="E15" s="15"/>
      <c r="F15" s="19"/>
    </row>
    <row r="16" ht="15.75" spans="1:6">
      <c r="A16" s="9" t="s">
        <v>176</v>
      </c>
      <c r="B16" s="10"/>
      <c r="C16" s="11"/>
      <c r="D16" s="14" t="s">
        <v>177</v>
      </c>
      <c r="E16" s="17"/>
      <c r="F16" s="19"/>
    </row>
    <row r="17" ht="15.75" spans="1:6">
      <c r="A17" s="9" t="s">
        <v>178</v>
      </c>
      <c r="B17" s="10"/>
      <c r="C17" s="11"/>
      <c r="D17" s="14" t="s">
        <v>179</v>
      </c>
      <c r="E17" s="21"/>
      <c r="F17" s="19"/>
    </row>
    <row r="18" ht="15.75" spans="1:6">
      <c r="A18" s="9" t="s">
        <v>180</v>
      </c>
      <c r="B18" s="10"/>
      <c r="C18" s="11"/>
      <c r="D18" s="12" t="s">
        <v>181</v>
      </c>
      <c r="E18" s="10">
        <f>SUM(E20:E20)</f>
        <v>0</v>
      </c>
      <c r="F18" s="11"/>
    </row>
    <row r="19" ht="15.75" spans="1:6">
      <c r="A19" s="9" t="s">
        <v>182</v>
      </c>
      <c r="B19" s="10"/>
      <c r="C19" s="11"/>
      <c r="D19" s="22" t="s">
        <v>183</v>
      </c>
      <c r="E19" s="17"/>
      <c r="F19" s="11"/>
    </row>
    <row r="20" ht="15.75" spans="1:7">
      <c r="A20" s="9" t="s">
        <v>184</v>
      </c>
      <c r="B20" s="10"/>
      <c r="C20" s="11"/>
      <c r="D20" s="23" t="s">
        <v>185</v>
      </c>
      <c r="E20" s="21"/>
      <c r="F20" s="19"/>
      <c r="G20" s="24"/>
    </row>
    <row r="21" ht="15.75" spans="1:6">
      <c r="A21" s="9" t="s">
        <v>186</v>
      </c>
      <c r="B21" s="10"/>
      <c r="C21" s="11"/>
      <c r="D21" s="25" t="s">
        <v>187</v>
      </c>
      <c r="E21" s="17"/>
      <c r="F21" s="16"/>
    </row>
    <row r="22" ht="15.75" spans="1:6">
      <c r="A22" s="9"/>
      <c r="B22" s="10"/>
      <c r="C22" s="11"/>
      <c r="D22" s="26" t="s">
        <v>188</v>
      </c>
      <c r="E22" s="10">
        <f>SUM(E23:E23)</f>
        <v>0</v>
      </c>
      <c r="F22" s="16"/>
    </row>
    <row r="23" ht="15.75" spans="1:6">
      <c r="A23" s="9"/>
      <c r="B23" s="10"/>
      <c r="C23" s="11"/>
      <c r="D23" s="14" t="s">
        <v>189</v>
      </c>
      <c r="E23" s="21"/>
      <c r="F23" s="19"/>
    </row>
    <row r="24" ht="15.75" spans="1:6">
      <c r="A24" s="27" t="s">
        <v>190</v>
      </c>
      <c r="B24" s="10">
        <f>SUM(B5:B23)</f>
        <v>0</v>
      </c>
      <c r="C24" s="11"/>
      <c r="D24" s="12" t="s">
        <v>191</v>
      </c>
      <c r="E24" s="10">
        <f>SUM(E25:E26)</f>
        <v>0</v>
      </c>
      <c r="F24" s="16"/>
    </row>
    <row r="25" ht="15.75" spans="1:6">
      <c r="A25" s="9" t="s">
        <v>192</v>
      </c>
      <c r="B25" s="10">
        <f>SUM(B26:B29)</f>
        <v>0</v>
      </c>
      <c r="C25" s="11"/>
      <c r="D25" s="14" t="s">
        <v>193</v>
      </c>
      <c r="E25" s="21"/>
      <c r="F25" s="19"/>
    </row>
    <row r="26" ht="15.75" spans="1:6">
      <c r="A26" s="28" t="s">
        <v>194</v>
      </c>
      <c r="B26" s="10"/>
      <c r="C26" s="11"/>
      <c r="D26" s="14" t="s">
        <v>195</v>
      </c>
      <c r="E26" s="17"/>
      <c r="F26" s="19"/>
    </row>
    <row r="27" ht="15.75" spans="1:6">
      <c r="A27" s="28" t="s">
        <v>196</v>
      </c>
      <c r="B27" s="29"/>
      <c r="C27" s="11"/>
      <c r="D27" s="30" t="s">
        <v>197</v>
      </c>
      <c r="E27" s="21"/>
      <c r="F27" s="19"/>
    </row>
    <row r="28" ht="15.75" spans="1:6">
      <c r="A28" s="28" t="s">
        <v>198</v>
      </c>
      <c r="B28" s="10"/>
      <c r="C28" s="11"/>
      <c r="D28" s="30" t="s">
        <v>199</v>
      </c>
      <c r="E28" s="21"/>
      <c r="F28" s="19"/>
    </row>
    <row r="29" ht="15.75" spans="1:6">
      <c r="A29" s="28" t="s">
        <v>200</v>
      </c>
      <c r="B29" s="10"/>
      <c r="C29" s="11"/>
      <c r="D29" s="12" t="s">
        <v>79</v>
      </c>
      <c r="E29" s="10">
        <f>SUM(E5,E6,E9,E10,E18,E21,E22,E24)</f>
        <v>0</v>
      </c>
      <c r="F29" s="11"/>
    </row>
    <row r="30" ht="15.75" spans="1:6">
      <c r="A30" s="31" t="s">
        <v>201</v>
      </c>
      <c r="B30" s="10"/>
      <c r="C30" s="11"/>
      <c r="D30" s="12" t="s">
        <v>202</v>
      </c>
      <c r="E30" s="10">
        <f>SUM(E31,E32,E33)</f>
        <v>0</v>
      </c>
      <c r="F30" s="11"/>
    </row>
    <row r="31" ht="15.75" spans="1:6">
      <c r="A31" s="28"/>
      <c r="B31" s="10"/>
      <c r="C31" s="11"/>
      <c r="D31" s="12" t="s">
        <v>203</v>
      </c>
      <c r="E31" s="10"/>
      <c r="F31" s="16"/>
    </row>
    <row r="32" ht="15.75" spans="1:6">
      <c r="A32" s="31"/>
      <c r="B32" s="10"/>
      <c r="C32" s="32"/>
      <c r="D32" s="12" t="s">
        <v>204</v>
      </c>
      <c r="E32" s="10"/>
      <c r="F32" s="16"/>
    </row>
    <row r="33" ht="15.75" spans="1:6">
      <c r="A33" s="33"/>
      <c r="B33" s="34"/>
      <c r="C33" s="32"/>
      <c r="D33" s="35" t="s">
        <v>205</v>
      </c>
      <c r="E33" s="36"/>
      <c r="F33" s="16"/>
    </row>
    <row r="34" ht="15.75" spans="1:6">
      <c r="A34" s="27"/>
      <c r="B34" s="10"/>
      <c r="C34" s="32"/>
      <c r="D34" s="35" t="s">
        <v>206</v>
      </c>
      <c r="E34" s="36"/>
      <c r="F34" s="16"/>
    </row>
    <row r="35" ht="15.75" spans="1:6">
      <c r="A35" s="27" t="s">
        <v>207</v>
      </c>
      <c r="B35" s="10">
        <f>SUM(B24+B25+B30)</f>
        <v>0</v>
      </c>
      <c r="C35" s="32"/>
      <c r="D35" s="37" t="s">
        <v>208</v>
      </c>
      <c r="E35" s="10">
        <f>SUM(E29,E30)</f>
        <v>0</v>
      </c>
      <c r="F35" s="38"/>
    </row>
  </sheetData>
  <mergeCells count="4">
    <mergeCell ref="A1:F1"/>
    <mergeCell ref="E2:F2"/>
    <mergeCell ref="A3:C3"/>
    <mergeCell ref="D3:F3"/>
  </mergeCells>
  <dataValidations count="1">
    <dataValidation type="whole" operator="between" allowBlank="1" showInputMessage="1" showErrorMessage="1" sqref="E13 JA13 SW13 ACS13 AMO13 AWK13 BGG13 BQC13 BZY13 CJU13 CTQ13 DDM13 DNI13 DXE13 EHA13 EQW13 FAS13 FKO13 FUK13 GEG13 GOC13 GXY13 HHU13 HRQ13 IBM13 ILI13 IVE13 JFA13 JOW13 JYS13 KIO13 KSK13 LCG13 LMC13 LVY13 MFU13 MPQ13 MZM13 NJI13 NTE13 ODA13 OMW13 OWS13 PGO13 PQK13 QAG13 QKC13 QTY13 RDU13 RNQ13 RXM13 SHI13 SRE13 TBA13 TKW13 TUS13 UEO13 UOK13 UYG13 VIC13 VRY13 WBU13 WLQ13 WVM13 E65549 JA65549 SW65549 ACS65549 AMO65549 AWK65549 BGG65549 BQC65549 BZY65549 CJU65549 CTQ65549 DDM65549 DNI65549 DXE65549 EHA65549 EQW65549 FAS65549 FKO65549 FUK65549 GEG65549 GOC65549 GXY65549 HHU65549 HRQ65549 IBM65549 ILI65549 IVE65549 JFA65549 JOW65549 JYS65549 KIO65549 KSK65549 LCG65549 LMC65549 LVY65549 MFU65549 MPQ65549 MZM65549 NJI65549 NTE65549 ODA65549 OMW65549 OWS65549 PGO65549 PQK65549 QAG65549 QKC65549 QTY65549 RDU65549 RNQ65549 RXM65549 SHI65549 SRE65549 TBA65549 TKW65549 TUS65549 UEO65549 UOK65549 UYG65549 VIC65549 VRY65549 WBU65549 WLQ65549 WVM65549 E131085 JA131085 SW131085 ACS131085 AMO131085 AWK131085 BGG131085 BQC131085 BZY131085 CJU131085 CTQ131085 DDM131085 DNI131085 DXE131085 EHA131085 EQW131085 FAS131085 FKO131085 FUK131085 GEG131085 GOC131085 GXY131085 HHU131085 HRQ131085 IBM131085 ILI131085 IVE131085 JFA131085 JOW131085 JYS131085 KIO131085 KSK131085 LCG131085 LMC131085 LVY131085 MFU131085 MPQ131085 MZM131085 NJI131085 NTE131085 ODA131085 OMW131085 OWS131085 PGO131085 PQK131085 QAG131085 QKC131085 QTY131085 RDU131085 RNQ131085 RXM131085 SHI131085 SRE131085 TBA131085 TKW131085 TUS131085 UEO131085 UOK131085 UYG131085 VIC131085 VRY131085 WBU131085 WLQ131085 WVM131085 E196621 JA196621 SW196621 ACS196621 AMO196621 AWK196621 BGG196621 BQC196621 BZY196621 CJU196621 CTQ196621 DDM196621 DNI196621 DXE196621 EHA196621 EQW196621 FAS196621 FKO196621 FUK196621 GEG196621 GOC196621 GXY196621 HHU196621 HRQ196621 IBM196621 ILI196621 IVE196621 JFA196621 JOW196621 JYS196621 KIO196621 KSK196621 LCG196621 LMC196621 LVY196621 MFU196621 MPQ196621 MZM196621 NJI196621 NTE196621 ODA196621 OMW196621 OWS196621 PGO196621 PQK196621 QAG196621 QKC196621 QTY196621 RDU196621 RNQ196621 RXM196621 SHI196621 SRE196621 TBA196621 TKW196621 TUS196621 UEO196621 UOK196621 UYG196621 VIC196621 VRY196621 WBU196621 WLQ196621 WVM196621 E262157 JA262157 SW262157 ACS262157 AMO262157 AWK262157 BGG262157 BQC262157 BZY262157 CJU262157 CTQ262157 DDM262157 DNI262157 DXE262157 EHA262157 EQW262157 FAS262157 FKO262157 FUK262157 GEG262157 GOC262157 GXY262157 HHU262157 HRQ262157 IBM262157 ILI262157 IVE262157 JFA262157 JOW262157 JYS262157 KIO262157 KSK262157 LCG262157 LMC262157 LVY262157 MFU262157 MPQ262157 MZM262157 NJI262157 NTE262157 ODA262157 OMW262157 OWS262157 PGO262157 PQK262157 QAG262157 QKC262157 QTY262157 RDU262157 RNQ262157 RXM262157 SHI262157 SRE262157 TBA262157 TKW262157 TUS262157 UEO262157 UOK262157 UYG262157 VIC262157 VRY262157 WBU262157 WLQ262157 WVM262157 E327693 JA327693 SW327693 ACS327693 AMO327693 AWK327693 BGG327693 BQC327693 BZY327693 CJU327693 CTQ327693 DDM327693 DNI327693 DXE327693 EHA327693 EQW327693 FAS327693 FKO327693 FUK327693 GEG327693 GOC327693 GXY327693 HHU327693 HRQ327693 IBM327693 ILI327693 IVE327693 JFA327693 JOW327693 JYS327693 KIO327693 KSK327693 LCG327693 LMC327693 LVY327693 MFU327693 MPQ327693 MZM327693 NJI327693 NTE327693 ODA327693 OMW327693 OWS327693 PGO327693 PQK327693 QAG327693 QKC327693 QTY327693 RDU327693 RNQ327693 RXM327693 SHI327693 SRE327693 TBA327693 TKW327693 TUS327693 UEO327693 UOK327693 UYG327693 VIC327693 VRY327693 WBU327693 WLQ327693 WVM327693 E393229 JA393229 SW393229 ACS393229 AMO393229 AWK393229 BGG393229 BQC393229 BZY393229 CJU393229 CTQ393229 DDM393229 DNI393229 DXE393229 EHA393229 EQW393229 FAS393229 FKO393229 FUK393229 GEG393229 GOC393229 GXY393229 HHU393229 HRQ393229 IBM393229 ILI393229 IVE393229 JFA393229 JOW393229 JYS393229 KIO393229 KSK393229 LCG393229 LMC393229 LVY393229 MFU393229 MPQ393229 MZM393229 NJI393229 NTE393229 ODA393229 OMW393229 OWS393229 PGO393229 PQK393229 QAG393229 QKC393229 QTY393229 RDU393229 RNQ393229 RXM393229 SHI393229 SRE393229 TBA393229 TKW393229 TUS393229 UEO393229 UOK393229 UYG393229 VIC393229 VRY393229 WBU393229 WLQ393229 WVM393229 E458765 JA458765 SW458765 ACS458765 AMO458765 AWK458765 BGG458765 BQC458765 BZY458765 CJU458765 CTQ458765 DDM458765 DNI458765 DXE458765 EHA458765 EQW458765 FAS458765 FKO458765 FUK458765 GEG458765 GOC458765 GXY458765 HHU458765 HRQ458765 IBM458765 ILI458765 IVE458765 JFA458765 JOW458765 JYS458765 KIO458765 KSK458765 LCG458765 LMC458765 LVY458765 MFU458765 MPQ458765 MZM458765 NJI458765 NTE458765 ODA458765 OMW458765 OWS458765 PGO458765 PQK458765 QAG458765 QKC458765 QTY458765 RDU458765 RNQ458765 RXM458765 SHI458765 SRE458765 TBA458765 TKW458765 TUS458765 UEO458765 UOK458765 UYG458765 VIC458765 VRY458765 WBU458765 WLQ458765 WVM458765 E524301 JA524301 SW524301 ACS524301 AMO524301 AWK524301 BGG524301 BQC524301 BZY524301 CJU524301 CTQ524301 DDM524301 DNI524301 DXE524301 EHA524301 EQW524301 FAS524301 FKO524301 FUK524301 GEG524301 GOC524301 GXY524301 HHU524301 HRQ524301 IBM524301 ILI524301 IVE524301 JFA524301 JOW524301 JYS524301 KIO524301 KSK524301 LCG524301 LMC524301 LVY524301 MFU524301 MPQ524301 MZM524301 NJI524301 NTE524301 ODA524301 OMW524301 OWS524301 PGO524301 PQK524301 QAG524301 QKC524301 QTY524301 RDU524301 RNQ524301 RXM524301 SHI524301 SRE524301 TBA524301 TKW524301 TUS524301 UEO524301 UOK524301 UYG524301 VIC524301 VRY524301 WBU524301 WLQ524301 WVM524301 E589837 JA589837 SW589837 ACS589837 AMO589837 AWK589837 BGG589837 BQC589837 BZY589837 CJU589837 CTQ589837 DDM589837 DNI589837 DXE589837 EHA589837 EQW589837 FAS589837 FKO589837 FUK589837 GEG589837 GOC589837 GXY589837 HHU589837 HRQ589837 IBM589837 ILI589837 IVE589837 JFA589837 JOW589837 JYS589837 KIO589837 KSK589837 LCG589837 LMC589837 LVY589837 MFU589837 MPQ589837 MZM589837 NJI589837 NTE589837 ODA589837 OMW589837 OWS589837 PGO589837 PQK589837 QAG589837 QKC589837 QTY589837 RDU589837 RNQ589837 RXM589837 SHI589837 SRE589837 TBA589837 TKW589837 TUS589837 UEO589837 UOK589837 UYG589837 VIC589837 VRY589837 WBU589837 WLQ589837 WVM589837 E655373 JA655373 SW655373 ACS655373 AMO655373 AWK655373 BGG655373 BQC655373 BZY655373 CJU655373 CTQ655373 DDM655373 DNI655373 DXE655373 EHA655373 EQW655373 FAS655373 FKO655373 FUK655373 GEG655373 GOC655373 GXY655373 HHU655373 HRQ655373 IBM655373 ILI655373 IVE655373 JFA655373 JOW655373 JYS655373 KIO655373 KSK655373 LCG655373 LMC655373 LVY655373 MFU655373 MPQ655373 MZM655373 NJI655373 NTE655373 ODA655373 OMW655373 OWS655373 PGO655373 PQK655373 QAG655373 QKC655373 QTY655373 RDU655373 RNQ655373 RXM655373 SHI655373 SRE655373 TBA655373 TKW655373 TUS655373 UEO655373 UOK655373 UYG655373 VIC655373 VRY655373 WBU655373 WLQ655373 WVM655373 E720909 JA720909 SW720909 ACS720909 AMO720909 AWK720909 BGG720909 BQC720909 BZY720909 CJU720909 CTQ720909 DDM720909 DNI720909 DXE720909 EHA720909 EQW720909 FAS720909 FKO720909 FUK720909 GEG720909 GOC720909 GXY720909 HHU720909 HRQ720909 IBM720909 ILI720909 IVE720909 JFA720909 JOW720909 JYS720909 KIO720909 KSK720909 LCG720909 LMC720909 LVY720909 MFU720909 MPQ720909 MZM720909 NJI720909 NTE720909 ODA720909 OMW720909 OWS720909 PGO720909 PQK720909 QAG720909 QKC720909 QTY720909 RDU720909 RNQ720909 RXM720909 SHI720909 SRE720909 TBA720909 TKW720909 TUS720909 UEO720909 UOK720909 UYG720909 VIC720909 VRY720909 WBU720909 WLQ720909 WVM720909 E786445 JA786445 SW786445 ACS786445 AMO786445 AWK786445 BGG786445 BQC786445 BZY786445 CJU786445 CTQ786445 DDM786445 DNI786445 DXE786445 EHA786445 EQW786445 FAS786445 FKO786445 FUK786445 GEG786445 GOC786445 GXY786445 HHU786445 HRQ786445 IBM786445 ILI786445 IVE786445 JFA786445 JOW786445 JYS786445 KIO786445 KSK786445 LCG786445 LMC786445 LVY786445 MFU786445 MPQ786445 MZM786445 NJI786445 NTE786445 ODA786445 OMW786445 OWS786445 PGO786445 PQK786445 QAG786445 QKC786445 QTY786445 RDU786445 RNQ786445 RXM786445 SHI786445 SRE786445 TBA786445 TKW786445 TUS786445 UEO786445 UOK786445 UYG786445 VIC786445 VRY786445 WBU786445 WLQ786445 WVM786445 E851981 JA851981 SW851981 ACS851981 AMO851981 AWK851981 BGG851981 BQC851981 BZY851981 CJU851981 CTQ851981 DDM851981 DNI851981 DXE851981 EHA851981 EQW851981 FAS851981 FKO851981 FUK851981 GEG851981 GOC851981 GXY851981 HHU851981 HRQ851981 IBM851981 ILI851981 IVE851981 JFA851981 JOW851981 JYS851981 KIO851981 KSK851981 LCG851981 LMC851981 LVY851981 MFU851981 MPQ851981 MZM851981 NJI851981 NTE851981 ODA851981 OMW851981 OWS851981 PGO851981 PQK851981 QAG851981 QKC851981 QTY851981 RDU851981 RNQ851981 RXM851981 SHI851981 SRE851981 TBA851981 TKW851981 TUS851981 UEO851981 UOK851981 UYG851981 VIC851981 VRY851981 WBU851981 WLQ851981 WVM851981 E917517 JA917517 SW917517 ACS917517 AMO917517 AWK917517 BGG917517 BQC917517 BZY917517 CJU917517 CTQ917517 DDM917517 DNI917517 DXE917517 EHA917517 EQW917517 FAS917517 FKO917517 FUK917517 GEG917517 GOC917517 GXY917517 HHU917517 HRQ917517 IBM917517 ILI917517 IVE917517 JFA917517 JOW917517 JYS917517 KIO917517 KSK917517 LCG917517 LMC917517 LVY917517 MFU917517 MPQ917517 MZM917517 NJI917517 NTE917517 ODA917517 OMW917517 OWS917517 PGO917517 PQK917517 QAG917517 QKC917517 QTY917517 RDU917517 RNQ917517 RXM917517 SHI917517 SRE917517 TBA917517 TKW917517 TUS917517 UEO917517 UOK917517 UYG917517 VIC917517 VRY917517 WBU917517 WLQ917517 WVM917517 E983053 JA983053 SW983053 ACS983053 AMO983053 AWK983053 BGG983053 BQC983053 BZY983053 CJU983053 CTQ983053 DDM983053 DNI983053 DXE983053 EHA983053 EQW983053 FAS983053 FKO983053 FUK983053 GEG983053 GOC983053 GXY983053 HHU983053 HRQ983053 IBM983053 ILI983053 IVE983053 JFA983053 JOW983053 JYS983053 KIO983053 KSK983053 LCG983053 LMC983053 LVY983053 MFU983053 MPQ983053 MZM983053 NJI983053 NTE983053 ODA983053 OMW983053 OWS983053 PGO983053 PQK983053 QAG983053 QKC983053 QTY983053 RDU983053 RNQ983053 RXM983053 SHI983053 SRE983053 TBA983053 TKW983053 TUS983053 UEO983053 UOK983053 UYG983053 VIC983053 VRY983053 WBU983053 WLQ983053 WVM983053 E33:E34 E65569:E65570 E131105:E131106 E196641:E196642 E262177:E262178 E327713:E327714 E393249:E393250 E458785:E458786 E524321:E524322 E589857:E589858 E655393:E655394 E720929:E720930 E786465:E786466 E852001:E852002 E917537:E917538 E983073:E983074 JA33:JA34 JA65569:JA65570 JA131105:JA131106 JA196641:JA196642 JA262177:JA262178 JA327713:JA327714 JA393249:JA393250 JA458785:JA458786 JA524321:JA524322 JA589857:JA589858 JA655393:JA655394 JA720929:JA720930 JA786465:JA786466 JA852001:JA852002 JA917537:JA917538 JA983073:JA983074 SW33:SW34 SW65569:SW65570 SW131105:SW131106 SW196641:SW196642 SW262177:SW262178 SW327713:SW327714 SW393249:SW393250 SW458785:SW458786 SW524321:SW524322 SW589857:SW589858 SW655393:SW655394 SW720929:SW720930 SW786465:SW786466 SW852001:SW852002 SW917537:SW917538 SW983073:SW983074 ACS33:ACS34 ACS65569:ACS65570 ACS131105:ACS131106 ACS196641:ACS196642 ACS262177:ACS262178 ACS327713:ACS327714 ACS393249:ACS393250 ACS458785:ACS458786 ACS524321:ACS524322 ACS589857:ACS589858 ACS655393:ACS655394 ACS720929:ACS720930 ACS786465:ACS786466 ACS852001:ACS852002 ACS917537:ACS917538 ACS983073:ACS983074 AMO33:AMO34 AMO65569:AMO65570 AMO131105:AMO131106 AMO196641:AMO196642 AMO262177:AMO262178 AMO327713:AMO327714 AMO393249:AMO393250 AMO458785:AMO458786 AMO524321:AMO524322 AMO589857:AMO589858 AMO655393:AMO655394 AMO720929:AMO720930 AMO786465:AMO786466 AMO852001:AMO852002 AMO917537:AMO917538 AMO983073:AMO983074 AWK33:AWK34 AWK65569:AWK65570 AWK131105:AWK131106 AWK196641:AWK196642 AWK262177:AWK262178 AWK327713:AWK327714 AWK393249:AWK393250 AWK458785:AWK458786 AWK524321:AWK524322 AWK589857:AWK589858 AWK655393:AWK655394 AWK720929:AWK720930 AWK786465:AWK786466 AWK852001:AWK852002 AWK917537:AWK917538 AWK983073:AWK983074 BGG33:BGG34 BGG65569:BGG65570 BGG131105:BGG131106 BGG196641:BGG196642 BGG262177:BGG262178 BGG327713:BGG327714 BGG393249:BGG393250 BGG458785:BGG458786 BGG524321:BGG524322 BGG589857:BGG589858 BGG655393:BGG655394 BGG720929:BGG720930 BGG786465:BGG786466 BGG852001:BGG852002 BGG917537:BGG917538 BGG983073:BGG983074 BQC33:BQC34 BQC65569:BQC65570 BQC131105:BQC131106 BQC196641:BQC196642 BQC262177:BQC262178 BQC327713:BQC327714 BQC393249:BQC393250 BQC458785:BQC458786 BQC524321:BQC524322 BQC589857:BQC589858 BQC655393:BQC655394 BQC720929:BQC720930 BQC786465:BQC786466 BQC852001:BQC852002 BQC917537:BQC917538 BQC983073:BQC983074 BZY33:BZY34 BZY65569:BZY65570 BZY131105:BZY131106 BZY196641:BZY196642 BZY262177:BZY262178 BZY327713:BZY327714 BZY393249:BZY393250 BZY458785:BZY458786 BZY524321:BZY524322 BZY589857:BZY589858 BZY655393:BZY655394 BZY720929:BZY720930 BZY786465:BZY786466 BZY852001:BZY852002 BZY917537:BZY917538 BZY983073:BZY983074 CJU33:CJU34 CJU65569:CJU65570 CJU131105:CJU131106 CJU196641:CJU196642 CJU262177:CJU262178 CJU327713:CJU327714 CJU393249:CJU393250 CJU458785:CJU458786 CJU524321:CJU524322 CJU589857:CJU589858 CJU655393:CJU655394 CJU720929:CJU720930 CJU786465:CJU786466 CJU852001:CJU852002 CJU917537:CJU917538 CJU983073:CJU983074 CTQ33:CTQ34 CTQ65569:CTQ65570 CTQ131105:CTQ131106 CTQ196641:CTQ196642 CTQ262177:CTQ262178 CTQ327713:CTQ327714 CTQ393249:CTQ393250 CTQ458785:CTQ458786 CTQ524321:CTQ524322 CTQ589857:CTQ589858 CTQ655393:CTQ655394 CTQ720929:CTQ720930 CTQ786465:CTQ786466 CTQ852001:CTQ852002 CTQ917537:CTQ917538 CTQ983073:CTQ983074 DDM33:DDM34 DDM65569:DDM65570 DDM131105:DDM131106 DDM196641:DDM196642 DDM262177:DDM262178 DDM327713:DDM327714 DDM393249:DDM393250 DDM458785:DDM458786 DDM524321:DDM524322 DDM589857:DDM589858 DDM655393:DDM655394 DDM720929:DDM720930 DDM786465:DDM786466 DDM852001:DDM852002 DDM917537:DDM917538 DDM983073:DDM983074 DNI33:DNI34 DNI65569:DNI65570 DNI131105:DNI131106 DNI196641:DNI196642 DNI262177:DNI262178 DNI327713:DNI327714 DNI393249:DNI393250 DNI458785:DNI458786 DNI524321:DNI524322 DNI589857:DNI589858 DNI655393:DNI655394 DNI720929:DNI720930 DNI786465:DNI786466 DNI852001:DNI852002 DNI917537:DNI917538 DNI983073:DNI983074 DXE33:DXE34 DXE65569:DXE65570 DXE131105:DXE131106 DXE196641:DXE196642 DXE262177:DXE262178 DXE327713:DXE327714 DXE393249:DXE393250 DXE458785:DXE458786 DXE524321:DXE524322 DXE589857:DXE589858 DXE655393:DXE655394 DXE720929:DXE720930 DXE786465:DXE786466 DXE852001:DXE852002 DXE917537:DXE917538 DXE983073:DXE983074 EHA33:EHA34 EHA65569:EHA65570 EHA131105:EHA131106 EHA196641:EHA196642 EHA262177:EHA262178 EHA327713:EHA327714 EHA393249:EHA393250 EHA458785:EHA458786 EHA524321:EHA524322 EHA589857:EHA589858 EHA655393:EHA655394 EHA720929:EHA720930 EHA786465:EHA786466 EHA852001:EHA852002 EHA917537:EHA917538 EHA983073:EHA983074 EQW33:EQW34 EQW65569:EQW65570 EQW131105:EQW131106 EQW196641:EQW196642 EQW262177:EQW262178 EQW327713:EQW327714 EQW393249:EQW393250 EQW458785:EQW458786 EQW524321:EQW524322 EQW589857:EQW589858 EQW655393:EQW655394 EQW720929:EQW720930 EQW786465:EQW786466 EQW852001:EQW852002 EQW917537:EQW917538 EQW983073:EQW983074 FAS33:FAS34 FAS65569:FAS65570 FAS131105:FAS131106 FAS196641:FAS196642 FAS262177:FAS262178 FAS327713:FAS327714 FAS393249:FAS393250 FAS458785:FAS458786 FAS524321:FAS524322 FAS589857:FAS589858 FAS655393:FAS655394 FAS720929:FAS720930 FAS786465:FAS786466 FAS852001:FAS852002 FAS917537:FAS917538 FAS983073:FAS983074 FKO33:FKO34 FKO65569:FKO65570 FKO131105:FKO131106 FKO196641:FKO196642 FKO262177:FKO262178 FKO327713:FKO327714 FKO393249:FKO393250 FKO458785:FKO458786 FKO524321:FKO524322 FKO589857:FKO589858 FKO655393:FKO655394 FKO720929:FKO720930 FKO786465:FKO786466 FKO852001:FKO852002 FKO917537:FKO917538 FKO983073:FKO983074 FUK33:FUK34 FUK65569:FUK65570 FUK131105:FUK131106 FUK196641:FUK196642 FUK262177:FUK262178 FUK327713:FUK327714 FUK393249:FUK393250 FUK458785:FUK458786 FUK524321:FUK524322 FUK589857:FUK589858 FUK655393:FUK655394 FUK720929:FUK720930 FUK786465:FUK786466 FUK852001:FUK852002 FUK917537:FUK917538 FUK983073:FUK983074 GEG33:GEG34 GEG65569:GEG65570 GEG131105:GEG131106 GEG196641:GEG196642 GEG262177:GEG262178 GEG327713:GEG327714 GEG393249:GEG393250 GEG458785:GEG458786 GEG524321:GEG524322 GEG589857:GEG589858 GEG655393:GEG655394 GEG720929:GEG720930 GEG786465:GEG786466 GEG852001:GEG852002 GEG917537:GEG917538 GEG983073:GEG983074 GOC33:GOC34 GOC65569:GOC65570 GOC131105:GOC131106 GOC196641:GOC196642 GOC262177:GOC262178 GOC327713:GOC327714 GOC393249:GOC393250 GOC458785:GOC458786 GOC524321:GOC524322 GOC589857:GOC589858 GOC655393:GOC655394 GOC720929:GOC720930 GOC786465:GOC786466 GOC852001:GOC852002 GOC917537:GOC917538 GOC983073:GOC983074 GXY33:GXY34 GXY65569:GXY65570 GXY131105:GXY131106 GXY196641:GXY196642 GXY262177:GXY262178 GXY327713:GXY327714 GXY393249:GXY393250 GXY458785:GXY458786 GXY524321:GXY524322 GXY589857:GXY589858 GXY655393:GXY655394 GXY720929:GXY720930 GXY786465:GXY786466 GXY852001:GXY852002 GXY917537:GXY917538 GXY983073:GXY983074 HHU33:HHU34 HHU65569:HHU65570 HHU131105:HHU131106 HHU196641:HHU196642 HHU262177:HHU262178 HHU327713:HHU327714 HHU393249:HHU393250 HHU458785:HHU458786 HHU524321:HHU524322 HHU589857:HHU589858 HHU655393:HHU655394 HHU720929:HHU720930 HHU786465:HHU786466 HHU852001:HHU852002 HHU917537:HHU917538 HHU983073:HHU983074 HRQ33:HRQ34 HRQ65569:HRQ65570 HRQ131105:HRQ131106 HRQ196641:HRQ196642 HRQ262177:HRQ262178 HRQ327713:HRQ327714 HRQ393249:HRQ393250 HRQ458785:HRQ458786 HRQ524321:HRQ524322 HRQ589857:HRQ589858 HRQ655393:HRQ655394 HRQ720929:HRQ720930 HRQ786465:HRQ786466 HRQ852001:HRQ852002 HRQ917537:HRQ917538 HRQ983073:HRQ983074 IBM33:IBM34 IBM65569:IBM65570 IBM131105:IBM131106 IBM196641:IBM196642 IBM262177:IBM262178 IBM327713:IBM327714 IBM393249:IBM393250 IBM458785:IBM458786 IBM524321:IBM524322 IBM589857:IBM589858 IBM655393:IBM655394 IBM720929:IBM720930 IBM786465:IBM786466 IBM852001:IBM852002 IBM917537:IBM917538 IBM983073:IBM983074 ILI33:ILI34 ILI65569:ILI65570 ILI131105:ILI131106 ILI196641:ILI196642 ILI262177:ILI262178 ILI327713:ILI327714 ILI393249:ILI393250 ILI458785:ILI458786 ILI524321:ILI524322 ILI589857:ILI589858 ILI655393:ILI655394 ILI720929:ILI720930 ILI786465:ILI786466 ILI852001:ILI852002 ILI917537:ILI917538 ILI983073:ILI983074 IVE33:IVE34 IVE65569:IVE65570 IVE131105:IVE131106 IVE196641:IVE196642 IVE262177:IVE262178 IVE327713:IVE327714 IVE393249:IVE393250 IVE458785:IVE458786 IVE524321:IVE524322 IVE589857:IVE589858 IVE655393:IVE655394 IVE720929:IVE720930 IVE786465:IVE786466 IVE852001:IVE852002 IVE917537:IVE917538 IVE983073:IVE983074 JFA33:JFA34 JFA65569:JFA65570 JFA131105:JFA131106 JFA196641:JFA196642 JFA262177:JFA262178 JFA327713:JFA327714 JFA393249:JFA393250 JFA458785:JFA458786 JFA524321:JFA524322 JFA589857:JFA589858 JFA655393:JFA655394 JFA720929:JFA720930 JFA786465:JFA786466 JFA852001:JFA852002 JFA917537:JFA917538 JFA983073:JFA983074 JOW33:JOW34 JOW65569:JOW65570 JOW131105:JOW131106 JOW196641:JOW196642 JOW262177:JOW262178 JOW327713:JOW327714 JOW393249:JOW393250 JOW458785:JOW458786 JOW524321:JOW524322 JOW589857:JOW589858 JOW655393:JOW655394 JOW720929:JOW720930 JOW786465:JOW786466 JOW852001:JOW852002 JOW917537:JOW917538 JOW983073:JOW983074 JYS33:JYS34 JYS65569:JYS65570 JYS131105:JYS131106 JYS196641:JYS196642 JYS262177:JYS262178 JYS327713:JYS327714 JYS393249:JYS393250 JYS458785:JYS458786 JYS524321:JYS524322 JYS589857:JYS589858 JYS655393:JYS655394 JYS720929:JYS720930 JYS786465:JYS786466 JYS852001:JYS852002 JYS917537:JYS917538 JYS983073:JYS983074 KIO33:KIO34 KIO65569:KIO65570 KIO131105:KIO131106 KIO196641:KIO196642 KIO262177:KIO262178 KIO327713:KIO327714 KIO393249:KIO393250 KIO458785:KIO458786 KIO524321:KIO524322 KIO589857:KIO589858 KIO655393:KIO655394 KIO720929:KIO720930 KIO786465:KIO786466 KIO852001:KIO852002 KIO917537:KIO917538 KIO983073:KIO983074 KSK33:KSK34 KSK65569:KSK65570 KSK131105:KSK131106 KSK196641:KSK196642 KSK262177:KSK262178 KSK327713:KSK327714 KSK393249:KSK393250 KSK458785:KSK458786 KSK524321:KSK524322 KSK589857:KSK589858 KSK655393:KSK655394 KSK720929:KSK720930 KSK786465:KSK786466 KSK852001:KSK852002 KSK917537:KSK917538 KSK983073:KSK983074 LCG33:LCG34 LCG65569:LCG65570 LCG131105:LCG131106 LCG196641:LCG196642 LCG262177:LCG262178 LCG327713:LCG327714 LCG393249:LCG393250 LCG458785:LCG458786 LCG524321:LCG524322 LCG589857:LCG589858 LCG655393:LCG655394 LCG720929:LCG720930 LCG786465:LCG786466 LCG852001:LCG852002 LCG917537:LCG917538 LCG983073:LCG983074 LMC33:LMC34 LMC65569:LMC65570 LMC131105:LMC131106 LMC196641:LMC196642 LMC262177:LMC262178 LMC327713:LMC327714 LMC393249:LMC393250 LMC458785:LMC458786 LMC524321:LMC524322 LMC589857:LMC589858 LMC655393:LMC655394 LMC720929:LMC720930 LMC786465:LMC786466 LMC852001:LMC852002 LMC917537:LMC917538 LMC983073:LMC983074 LVY33:LVY34 LVY65569:LVY65570 LVY131105:LVY131106 LVY196641:LVY196642 LVY262177:LVY262178 LVY327713:LVY327714 LVY393249:LVY393250 LVY458785:LVY458786 LVY524321:LVY524322 LVY589857:LVY589858 LVY655393:LVY655394 LVY720929:LVY720930 LVY786465:LVY786466 LVY852001:LVY852002 LVY917537:LVY917538 LVY983073:LVY983074 MFU33:MFU34 MFU65569:MFU65570 MFU131105:MFU131106 MFU196641:MFU196642 MFU262177:MFU262178 MFU327713:MFU327714 MFU393249:MFU393250 MFU458785:MFU458786 MFU524321:MFU524322 MFU589857:MFU589858 MFU655393:MFU655394 MFU720929:MFU720930 MFU786465:MFU786466 MFU852001:MFU852002 MFU917537:MFU917538 MFU983073:MFU983074 MPQ33:MPQ34 MPQ65569:MPQ65570 MPQ131105:MPQ131106 MPQ196641:MPQ196642 MPQ262177:MPQ262178 MPQ327713:MPQ327714 MPQ393249:MPQ393250 MPQ458785:MPQ458786 MPQ524321:MPQ524322 MPQ589857:MPQ589858 MPQ655393:MPQ655394 MPQ720929:MPQ720930 MPQ786465:MPQ786466 MPQ852001:MPQ852002 MPQ917537:MPQ917538 MPQ983073:MPQ983074 MZM33:MZM34 MZM65569:MZM65570 MZM131105:MZM131106 MZM196641:MZM196642 MZM262177:MZM262178 MZM327713:MZM327714 MZM393249:MZM393250 MZM458785:MZM458786 MZM524321:MZM524322 MZM589857:MZM589858 MZM655393:MZM655394 MZM720929:MZM720930 MZM786465:MZM786466 MZM852001:MZM852002 MZM917537:MZM917538 MZM983073:MZM983074 NJI33:NJI34 NJI65569:NJI65570 NJI131105:NJI131106 NJI196641:NJI196642 NJI262177:NJI262178 NJI327713:NJI327714 NJI393249:NJI393250 NJI458785:NJI458786 NJI524321:NJI524322 NJI589857:NJI589858 NJI655393:NJI655394 NJI720929:NJI720930 NJI786465:NJI786466 NJI852001:NJI852002 NJI917537:NJI917538 NJI983073:NJI983074 NTE33:NTE34 NTE65569:NTE65570 NTE131105:NTE131106 NTE196641:NTE196642 NTE262177:NTE262178 NTE327713:NTE327714 NTE393249:NTE393250 NTE458785:NTE458786 NTE524321:NTE524322 NTE589857:NTE589858 NTE655393:NTE655394 NTE720929:NTE720930 NTE786465:NTE786466 NTE852001:NTE852002 NTE917537:NTE917538 NTE983073:NTE983074 ODA33:ODA34 ODA65569:ODA65570 ODA131105:ODA131106 ODA196641:ODA196642 ODA262177:ODA262178 ODA327713:ODA327714 ODA393249:ODA393250 ODA458785:ODA458786 ODA524321:ODA524322 ODA589857:ODA589858 ODA655393:ODA655394 ODA720929:ODA720930 ODA786465:ODA786466 ODA852001:ODA852002 ODA917537:ODA917538 ODA983073:ODA983074 OMW33:OMW34 OMW65569:OMW65570 OMW131105:OMW131106 OMW196641:OMW196642 OMW262177:OMW262178 OMW327713:OMW327714 OMW393249:OMW393250 OMW458785:OMW458786 OMW524321:OMW524322 OMW589857:OMW589858 OMW655393:OMW655394 OMW720929:OMW720930 OMW786465:OMW786466 OMW852001:OMW852002 OMW917537:OMW917538 OMW983073:OMW983074 OWS33:OWS34 OWS65569:OWS65570 OWS131105:OWS131106 OWS196641:OWS196642 OWS262177:OWS262178 OWS327713:OWS327714 OWS393249:OWS393250 OWS458785:OWS458786 OWS524321:OWS524322 OWS589857:OWS589858 OWS655393:OWS655394 OWS720929:OWS720930 OWS786465:OWS786466 OWS852001:OWS852002 OWS917537:OWS917538 OWS983073:OWS983074 PGO33:PGO34 PGO65569:PGO65570 PGO131105:PGO131106 PGO196641:PGO196642 PGO262177:PGO262178 PGO327713:PGO327714 PGO393249:PGO393250 PGO458785:PGO458786 PGO524321:PGO524322 PGO589857:PGO589858 PGO655393:PGO655394 PGO720929:PGO720930 PGO786465:PGO786466 PGO852001:PGO852002 PGO917537:PGO917538 PGO983073:PGO983074 PQK33:PQK34 PQK65569:PQK65570 PQK131105:PQK131106 PQK196641:PQK196642 PQK262177:PQK262178 PQK327713:PQK327714 PQK393249:PQK393250 PQK458785:PQK458786 PQK524321:PQK524322 PQK589857:PQK589858 PQK655393:PQK655394 PQK720929:PQK720930 PQK786465:PQK786466 PQK852001:PQK852002 PQK917537:PQK917538 PQK983073:PQK983074 QAG33:QAG34 QAG65569:QAG65570 QAG131105:QAG131106 QAG196641:QAG196642 QAG262177:QAG262178 QAG327713:QAG327714 QAG393249:QAG393250 QAG458785:QAG458786 QAG524321:QAG524322 QAG589857:QAG589858 QAG655393:QAG655394 QAG720929:QAG720930 QAG786465:QAG786466 QAG852001:QAG852002 QAG917537:QAG917538 QAG983073:QAG983074 QKC33:QKC34 QKC65569:QKC65570 QKC131105:QKC131106 QKC196641:QKC196642 QKC262177:QKC262178 QKC327713:QKC327714 QKC393249:QKC393250 QKC458785:QKC458786 QKC524321:QKC524322 QKC589857:QKC589858 QKC655393:QKC655394 QKC720929:QKC720930 QKC786465:QKC786466 QKC852001:QKC852002 QKC917537:QKC917538 QKC983073:QKC983074 QTY33:QTY34 QTY65569:QTY65570 QTY131105:QTY131106 QTY196641:QTY196642 QTY262177:QTY262178 QTY327713:QTY327714 QTY393249:QTY393250 QTY458785:QTY458786 QTY524321:QTY524322 QTY589857:QTY589858 QTY655393:QTY655394 QTY720929:QTY720930 QTY786465:QTY786466 QTY852001:QTY852002 QTY917537:QTY917538 QTY983073:QTY983074 RDU33:RDU34 RDU65569:RDU65570 RDU131105:RDU131106 RDU196641:RDU196642 RDU262177:RDU262178 RDU327713:RDU327714 RDU393249:RDU393250 RDU458785:RDU458786 RDU524321:RDU524322 RDU589857:RDU589858 RDU655393:RDU655394 RDU720929:RDU720930 RDU786465:RDU786466 RDU852001:RDU852002 RDU917537:RDU917538 RDU983073:RDU983074 RNQ33:RNQ34 RNQ65569:RNQ65570 RNQ131105:RNQ131106 RNQ196641:RNQ196642 RNQ262177:RNQ262178 RNQ327713:RNQ327714 RNQ393249:RNQ393250 RNQ458785:RNQ458786 RNQ524321:RNQ524322 RNQ589857:RNQ589858 RNQ655393:RNQ655394 RNQ720929:RNQ720930 RNQ786465:RNQ786466 RNQ852001:RNQ852002 RNQ917537:RNQ917538 RNQ983073:RNQ983074 RXM33:RXM34 RXM65569:RXM65570 RXM131105:RXM131106 RXM196641:RXM196642 RXM262177:RXM262178 RXM327713:RXM327714 RXM393249:RXM393250 RXM458785:RXM458786 RXM524321:RXM524322 RXM589857:RXM589858 RXM655393:RXM655394 RXM720929:RXM720930 RXM786465:RXM786466 RXM852001:RXM852002 RXM917537:RXM917538 RXM983073:RXM983074 SHI33:SHI34 SHI65569:SHI65570 SHI131105:SHI131106 SHI196641:SHI196642 SHI262177:SHI262178 SHI327713:SHI327714 SHI393249:SHI393250 SHI458785:SHI458786 SHI524321:SHI524322 SHI589857:SHI589858 SHI655393:SHI655394 SHI720929:SHI720930 SHI786465:SHI786466 SHI852001:SHI852002 SHI917537:SHI917538 SHI983073:SHI983074 SRE33:SRE34 SRE65569:SRE65570 SRE131105:SRE131106 SRE196641:SRE196642 SRE262177:SRE262178 SRE327713:SRE327714 SRE393249:SRE393250 SRE458785:SRE458786 SRE524321:SRE524322 SRE589857:SRE589858 SRE655393:SRE655394 SRE720929:SRE720930 SRE786465:SRE786466 SRE852001:SRE852002 SRE917537:SRE917538 SRE983073:SRE983074 TBA33:TBA34 TBA65569:TBA65570 TBA131105:TBA131106 TBA196641:TBA196642 TBA262177:TBA262178 TBA327713:TBA327714 TBA393249:TBA393250 TBA458785:TBA458786 TBA524321:TBA524322 TBA589857:TBA589858 TBA655393:TBA655394 TBA720929:TBA720930 TBA786465:TBA786466 TBA852001:TBA852002 TBA917537:TBA917538 TBA983073:TBA983074 TKW33:TKW34 TKW65569:TKW65570 TKW131105:TKW131106 TKW196641:TKW196642 TKW262177:TKW262178 TKW327713:TKW327714 TKW393249:TKW393250 TKW458785:TKW458786 TKW524321:TKW524322 TKW589857:TKW589858 TKW655393:TKW655394 TKW720929:TKW720930 TKW786465:TKW786466 TKW852001:TKW852002 TKW917537:TKW917538 TKW983073:TKW983074 TUS33:TUS34 TUS65569:TUS65570 TUS131105:TUS131106 TUS196641:TUS196642 TUS262177:TUS262178 TUS327713:TUS327714 TUS393249:TUS393250 TUS458785:TUS458786 TUS524321:TUS524322 TUS589857:TUS589858 TUS655393:TUS655394 TUS720929:TUS720930 TUS786465:TUS786466 TUS852001:TUS852002 TUS917537:TUS917538 TUS983073:TUS983074 UEO33:UEO34 UEO65569:UEO65570 UEO131105:UEO131106 UEO196641:UEO196642 UEO262177:UEO262178 UEO327713:UEO327714 UEO393249:UEO393250 UEO458785:UEO458786 UEO524321:UEO524322 UEO589857:UEO589858 UEO655393:UEO655394 UEO720929:UEO720930 UEO786465:UEO786466 UEO852001:UEO852002 UEO917537:UEO917538 UEO983073:UEO983074 UOK33:UOK34 UOK65569:UOK65570 UOK131105:UOK131106 UOK196641:UOK196642 UOK262177:UOK262178 UOK327713:UOK327714 UOK393249:UOK393250 UOK458785:UOK458786 UOK524321:UOK524322 UOK589857:UOK589858 UOK655393:UOK655394 UOK720929:UOK720930 UOK786465:UOK786466 UOK852001:UOK852002 UOK917537:UOK917538 UOK983073:UOK983074 UYG33:UYG34 UYG65569:UYG65570 UYG131105:UYG131106 UYG196641:UYG196642 UYG262177:UYG262178 UYG327713:UYG327714 UYG393249:UYG393250 UYG458785:UYG458786 UYG524321:UYG524322 UYG589857:UYG589858 UYG655393:UYG655394 UYG720929:UYG720930 UYG786465:UYG786466 UYG852001:UYG852002 UYG917537:UYG917538 UYG983073:UYG983074 VIC33:VIC34 VIC65569:VIC65570 VIC131105:VIC131106 VIC196641:VIC196642 VIC262177:VIC262178 VIC327713:VIC327714 VIC393249:VIC393250 VIC458785:VIC458786 VIC524321:VIC524322 VIC589857:VIC589858 VIC655393:VIC655394 VIC720929:VIC720930 VIC786465:VIC786466 VIC852001:VIC852002 VIC917537:VIC917538 VIC983073:VIC983074 VRY33:VRY34 VRY65569:VRY65570 VRY131105:VRY131106 VRY196641:VRY196642 VRY262177:VRY262178 VRY327713:VRY327714 VRY393249:VRY393250 VRY458785:VRY458786 VRY524321:VRY524322 VRY589857:VRY589858 VRY655393:VRY655394 VRY720929:VRY720930 VRY786465:VRY786466 VRY852001:VRY852002 VRY917537:VRY917538 VRY983073:VRY983074 WBU33:WBU34 WBU65569:WBU65570 WBU131105:WBU131106 WBU196641:WBU196642 WBU262177:WBU262178 WBU327713:WBU327714 WBU393249:WBU393250 WBU458785:WBU458786 WBU524321:WBU524322 WBU589857:WBU589858 WBU655393:WBU655394 WBU720929:WBU720930 WBU786465:WBU786466 WBU852001:WBU852002 WBU917537:WBU917538 WBU983073:WBU983074 WLQ33:WLQ34 WLQ65569:WLQ65570 WLQ131105:WLQ131106 WLQ196641:WLQ196642 WLQ262177:WLQ262178 WLQ327713:WLQ327714 WLQ393249:WLQ393250 WLQ458785:WLQ458786 WLQ524321:WLQ524322 WLQ589857:WLQ589858 WLQ655393:WLQ655394 WLQ720929:WLQ720930 WLQ786465:WLQ786466 WLQ852001:WLQ852002 WLQ917537:WLQ917538 WLQ983073:WLQ983074 WVM33:WVM34 WVM65569:WVM65570 WVM131105:WVM131106 WVM196641:WVM196642 WVM262177:WVM262178 WVM327713:WVM327714 WVM393249:WVM393250 WVM458785:WVM458786 WVM524321:WVM524322 WVM589857:WVM589858 WVM655393:WVM655394 WVM720929:WVM720930 WVM786465:WVM786466 WVM852001:WVM852002 WVM917537:WVM917538 WVM983073:WVM983074">
      <formula1>-100000000</formula1>
      <formula2>100000000</formula2>
    </dataValidation>
  </dataValidation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9</vt:i4>
      </vt:variant>
    </vt:vector>
  </HeadingPairs>
  <TitlesOfParts>
    <vt:vector size="9" baseType="lpstr">
      <vt:lpstr>首页</vt:lpstr>
      <vt:lpstr>财政收支总表</vt:lpstr>
      <vt:lpstr>收入总表</vt:lpstr>
      <vt:lpstr>支出表</vt:lpstr>
      <vt:lpstr>基本支出明细</vt:lpstr>
      <vt:lpstr>项目支出明细表</vt:lpstr>
      <vt:lpstr>单位基本信息</vt:lpstr>
      <vt:lpstr>“三公”经费</vt:lpstr>
      <vt:lpstr>政府性基金收支预算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nobody</dc:creator>
  <cp:lastModifiedBy>SuiYeung ● LAU</cp:lastModifiedBy>
  <dcterms:created xsi:type="dcterms:W3CDTF">2014-05-20T03:02:00Z</dcterms:created>
  <cp:lastPrinted>2017-11-06T06:26:00Z</cp:lastPrinted>
  <dcterms:modified xsi:type="dcterms:W3CDTF">2025-01-13T07:40:54Z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58CD34CA3E1345DDBC400AD33B893309_12</vt:lpwstr>
  </property>
</Properties>
</file>