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2025年最终形成项目库" sheetId="7" r:id="rId1"/>
    <sheet name="Sheet1" sheetId="8" r:id="rId2"/>
  </sheets>
  <definedNames>
    <definedName name="_xlnm._FilterDatabase" localSheetId="0" hidden="1">'2025年最终形成项目库'!$A$6:$IT$128</definedName>
  </definedNames>
  <calcPr calcId="144525"/>
</workbook>
</file>

<file path=xl/sharedStrings.xml><?xml version="1.0" encoding="utf-8"?>
<sst xmlns="http://schemas.openxmlformats.org/spreadsheetml/2006/main" count="1872" uniqueCount="652">
  <si>
    <t>附件3</t>
  </si>
  <si>
    <t>罗平县2025年度巩固拓展脱贫攻坚成果和乡村振兴项目库</t>
  </si>
  <si>
    <t>序号</t>
  </si>
  <si>
    <t>项目类型</t>
  </si>
  <si>
    <t>二级项目类型</t>
  </si>
  <si>
    <t>项目子类型</t>
  </si>
  <si>
    <t>项目名称</t>
  </si>
  <si>
    <t>项目地点</t>
  </si>
  <si>
    <t>建设
性质</t>
  </si>
  <si>
    <t>项目概要及建设主要内容</t>
  </si>
  <si>
    <t>项目概算总投资（万元）</t>
  </si>
  <si>
    <t>项目绩效目标
（总体目标）</t>
  </si>
  <si>
    <t>联农带农机制</t>
  </si>
  <si>
    <t>预计受益人数</t>
  </si>
  <si>
    <t>是否到户项目</t>
  </si>
  <si>
    <t>是否易地搬迁后扶项目</t>
  </si>
  <si>
    <t>是否劳动密集型产业</t>
  </si>
  <si>
    <t>项目主管部门</t>
  </si>
  <si>
    <t>项目实施单位</t>
  </si>
  <si>
    <t>是否纳入年度实施计划</t>
  </si>
  <si>
    <t>项目计划开工时间</t>
  </si>
  <si>
    <t>项目计划完工时间</t>
  </si>
  <si>
    <t>备注</t>
  </si>
  <si>
    <t>乡（镇）</t>
  </si>
  <si>
    <t>村（社区）</t>
  </si>
  <si>
    <t>小计</t>
  </si>
  <si>
    <t>财政衔接资金</t>
  </si>
  <si>
    <t>其他
资金</t>
  </si>
  <si>
    <t>中央
资金</t>
  </si>
  <si>
    <t>省级
资金</t>
  </si>
  <si>
    <t>批次</t>
  </si>
  <si>
    <t>资金量</t>
  </si>
  <si>
    <t>合计</t>
  </si>
  <si>
    <t>47个</t>
  </si>
  <si>
    <t>一、产业项目小计</t>
  </si>
  <si>
    <t>产业发展</t>
  </si>
  <si>
    <t>金融保险配套项目</t>
  </si>
  <si>
    <t>小额贷款贴息</t>
  </si>
  <si>
    <t>全县</t>
  </si>
  <si>
    <t>脱贫人口小额信贷贴息项目，贴息时间为2025年第1至4季度.</t>
  </si>
  <si>
    <t>通过贴息，降低1000户脱贫户（监测户）利息支出，有效降低返贫风险。</t>
  </si>
  <si>
    <t>贴息</t>
  </si>
  <si>
    <t>是</t>
  </si>
  <si>
    <t>否</t>
  </si>
  <si>
    <t>罗平县农业农村局</t>
  </si>
  <si>
    <t>养殖业</t>
  </si>
  <si>
    <t>罗平县脱贫户及监测户肉牛养殖一次性奖补项目</t>
  </si>
  <si>
    <t>对全县从事肉牛养殖的脱贫户及三类监测对象，实行一次性奖补。奖补条件：一是1至10月份出栏的饲养期超过一年的肉牛及母牛；二是2024年新生犊牛饲养超过三个月且仍在饲养中的母牛。</t>
  </si>
  <si>
    <t>通过对脱贫户和监测户肉牛养殖一次性奖补，提高脱贫户和监测户肉牛养殖积极性，增加收入，</t>
  </si>
  <si>
    <t>产业增收</t>
  </si>
  <si>
    <t>生产项目</t>
  </si>
  <si>
    <t>种植业基地</t>
  </si>
  <si>
    <t>农业经营主体培育项目</t>
  </si>
  <si>
    <t>新建</t>
  </si>
  <si>
    <t>对2024-2025年新认定的国家级、省级、市级龙头企业分别按30万元、15万元、3万元的标准给予奖补。</t>
  </si>
  <si>
    <t>2024-2025年新增省级龙头企业8户，市级13户，带动农户增收8000户以上。</t>
  </si>
  <si>
    <t>解决农村劳动力就业</t>
  </si>
  <si>
    <t>罗平县支持联农带农经营主体奖补项目</t>
  </si>
  <si>
    <t>对在罗平县内注册、投资、运营并符合要求的农业企业、农民专业合作社、种养大户、家庭农场、农业社会化服务组织等经营主体，2022年以来通过各种方式带动脱贫户和监测对象增收，根据实际带动情况进行奖补。</t>
  </si>
  <si>
    <t>单个奖补主体带动农户不低于30户，其中脱贫户和监测对象不低于10户。</t>
  </si>
  <si>
    <t>土地流转、吸纳就业、生产托管、订单收购、收益分红、带动村集体经济增收等方式。</t>
  </si>
  <si>
    <t>2025年土壤熏蒸消毒防控小黄姜土传病害示范推广项目</t>
  </si>
  <si>
    <t>小黄姜作为罗平县“一县一业”特色优势产业和乡村振兴支柱产业，多年来一直无法有效破解姜瘟病害防控难题。2022年，在县委县政府的重视和推动下，成功引进土壤熏蒸消毒技术使姜瘟病害首次得到有效防控且增产效果显著。特别是氯化苦作为熏蒸剂对姜瘟病菌的杀灭效果优于其它熏蒸剂，由于熏蒸成本相对偏高，为使该技术能在罗平小黄姜种植区被种植户掌握和使用，采用“政府主导、部门联动、市场运作、专业服务”模式进行推广应用，政府2023-2024年扶持600万示范推广了3000亩，2025年继续实施2600亩。</t>
  </si>
  <si>
    <t>1.高效防控姜瘟，熏蒸地姜瘟发病率控制在3%以内；
2.熏蒸地亩产量接近新地产量或超过新地产量，熏蒸投入产出比达到1：3，产生显著经济效益；
3.连作地块实现减肥减药，促进“双减”，保护生态环境。</t>
  </si>
  <si>
    <t>一是农户获得土地流转收入，示范推广2600亩，其中，2000亩都是示范户从农户中流转土地进行种植，流转时间是三季（两季小春一季大春），每亩租金1800元，平均每户流转5亩左右，可带动400户农户通过地租户均收入9000元，共360万元。二是农户获得劳务收入，生姜种植属劳动密集型产业，每亩从种植到收获结束需要20个工日，2600亩需用工5.2万个，每个工日按120元计算，可带动群众劳务收入624万元。</t>
  </si>
  <si>
    <t xml:space="preserve"> 罗平小黄姜品质研究项目</t>
  </si>
  <si>
    <t>在过去已取得的研究成果基础上，扩大检测范围，重点检测姜辣素、姜黄素、挥发油、砷、汞、铅、镉、铬等指标含量，计划采集小黄姜样品50个，分别采集云南其它产区样品10个，广西产区样品2个，贵州产区样品2个，采集“二黄姜”样品4个，另采集山东大姜样品4个，其中云南产山东大姜2个，山东产山东大姜2个。罗平产区不同海拔，以每50米海拔为一梯度，采集样品总数28个。具体操作流程在技术方案中进一步细化明确。</t>
  </si>
  <si>
    <t>项目通过研究罗平小黄姜内含物成分的测定，重点检测姜辣素、姜黄素、挥发油、砷、汞、铅、镉、铬等指标含量，，并与不同产地的同品种小黄姜和非同品种进行对比分析，摸清罗平小黄姜的独特品质特点。为罗平小黄姜“地标产品”保护和展示宣传提供数据支撑。</t>
  </si>
  <si>
    <t>罗平县生姜技术推广站</t>
  </si>
  <si>
    <t>2025.11</t>
  </si>
  <si>
    <t>2025.12</t>
  </si>
  <si>
    <t>新型农村集体经济发展项目</t>
  </si>
  <si>
    <t>阿岗、九龙、罗雄</t>
  </si>
  <si>
    <t>扶持村级集体经济项目发展，确保 15个村（社区）享受项目福利。</t>
  </si>
  <si>
    <t>收益率 5%，带动增加村集体收入52.5万元，受益农户人数约500人，受益脱贫人口和监测对象人口数20人。</t>
  </si>
  <si>
    <t>罗平县委组织部</t>
  </si>
  <si>
    <t>加工流通项目</t>
  </si>
  <si>
    <t>加工业</t>
  </si>
  <si>
    <t>云南罗平产业园区高端食品厂房及产业孵化中心建设项目</t>
  </si>
  <si>
    <t>罗平县工业园区</t>
  </si>
  <si>
    <t>建设全框架高端食品标准厂房建筑面积4500平方米，层高4.8m，设备用房100平方米，层高3m，公共卫生间及门卫建筑面积50平方米，配套建设给排水供水管网300m，污水管网260m，变压器1台，建设道路500平方米。</t>
  </si>
  <si>
    <t>厂房建筑面积4500平方米，层高4.8m，设备用房100平方米，层高3m，公共卫生间及门卫建筑面积50平方米，配套建设给排水供水管网300m，污水管网260m，变压器1台，建设道路500平方米。</t>
  </si>
  <si>
    <t>带动增加村集体收入43.2万元 ,带动增加脱贫人口和监测对象收入1000元,受益农户人数63200人,受益脱贫人口和监测对象人口数,收益率4.32%。</t>
  </si>
  <si>
    <t>其他</t>
  </si>
  <si>
    <t>农担政担风险项目</t>
  </si>
  <si>
    <t>罗平县财政局</t>
  </si>
  <si>
    <t>油菜保险项目</t>
  </si>
  <si>
    <t>主要建设内容：投入100万元用于承保油菜1.67万亩“保险+期货”，从种植到收购、到压榨，再到产成品（菜油、菜粕）销售等环节，解决油菜因天灾及市场价格带来的双重影响，带动脱贫户、监测户预计1500户，促进农村经济稳定发展。</t>
  </si>
  <si>
    <t>项目从种植到收购、到压榨，再到产成品（菜油、菜粕）销售等环节，解决油菜因天灾及市场价格带来的双重影响。</t>
  </si>
  <si>
    <t>带动脱贫户、监测户预计1500户，</t>
  </si>
  <si>
    <t>2025.06</t>
  </si>
  <si>
    <t>沪滇项目</t>
  </si>
  <si>
    <t>品牌打造和展销平台</t>
  </si>
  <si>
    <t>罗平县高原特色农产品品牌提升及包装推广项目</t>
  </si>
  <si>
    <t>罗平县公共电子商务中心</t>
  </si>
  <si>
    <t>主要建设内容： 在罗平县公共电子商务中心实施罗平县高原特色农产品品牌提升及包装推广项目。1.提升“金色罗品”品牌LOGO形象，预估2万元；2.提升20款单品品牌包装设计，预估费用12万元；3.20款升级产品制版费，预估5万元；4.抖音、视频号线上店铺搭建、20款产品的精美详情页制作，店铺保证金及评分提升、产品带货短视频制作费用，预估3万元；5.物流外包装箱补助20万个，每个补助0.2元，预估4万元；6.组织邀请主播达人进行一场网络直播带货，场地租赁、布置、邀请达人、产品装卸运输等费用，预估资金4万。</t>
  </si>
  <si>
    <t>提升罗平特色产品知名度，扩大农产品销量，促进农民增收。</t>
  </si>
  <si>
    <t>促进农民增收，每年带动200人就业。</t>
  </si>
  <si>
    <t>罗平县工业信息化和商务科技局</t>
  </si>
  <si>
    <t xml:space="preserve">
农产品仓储保鲜冷链基础设施建设
</t>
  </si>
  <si>
    <t>罗雄街道羊者窝冷库设施</t>
  </si>
  <si>
    <t>罗雄街道</t>
  </si>
  <si>
    <t>羊者窝社区</t>
  </si>
  <si>
    <t>项目总用地面积6500㎡，建设冷库1728㎡、大棚晾晒房1008㎡、清洗包装车间540㎡、设备机 房153.26㎡。配套制冷、保温、给排水、供配电、消防及总图工程。</t>
  </si>
  <si>
    <t>建设冷库库容13824m³，年存储及出库小黄姜、蔬菜、 食用菌等3000吨。项目建成后，产权归外纳村集体所有，收益用于巩固拓展脱贫攻坚成果，增加脱贫群众收入，壮大村集体经济。项目可带动脱贫户和监测户到冷库建设基地务工。</t>
  </si>
  <si>
    <t>入股分红、土地流转、带动务工就业等</t>
  </si>
  <si>
    <t>6464人</t>
  </si>
  <si>
    <t>罗雄街道办事处</t>
  </si>
  <si>
    <t>2025.10</t>
  </si>
  <si>
    <t>阿岗镇乐作村万寿菊烘烤车间配套设施</t>
  </si>
  <si>
    <t>阿岗</t>
  </si>
  <si>
    <t>乐作村</t>
  </si>
  <si>
    <t>在阿岗镇乐作村委会戈左梁子投入310万元，建设乐作村万寿菊烘烤车间配套工程。建设内容：1.万寿菊鲜花堆放钢架棚200平方米，仓储钢架棚600平方米，192万元；2.环保配套设施，污水处理池钢架雨棚810平方米、水幕除尘装置一套、集气罩及活性炭装置、钢筋混凝土应急池（容积20立方米，防渗、防腐处理）一个、污水处理池防腐处理、废机油存放间20平方米，118万元。项目建成后，经营性资产产权归村集体所有，收益用于巩固拓展脱贫攻坚成果，增加脱贫群众收入，壮大村集体经济。</t>
  </si>
  <si>
    <t>项目建成后，经营性资产产权归村集体所有，收益用于巩固拓展脱贫攻坚成果，增加脱贫群众收入，壮大村集体经济。</t>
  </si>
  <si>
    <t>预计惠及脱贫户524户619人，三类对象42户51人。</t>
  </si>
  <si>
    <t>阿岗镇人民政府</t>
  </si>
  <si>
    <t>板桥镇玉马村委会蜡烛加工厂建设项目</t>
  </si>
  <si>
    <t>板桥</t>
  </si>
  <si>
    <t>玉马</t>
  </si>
  <si>
    <t>利用玉马村委会原闲置办公楼300平方米新建蜡烛加工厂，购买半自动数控灌注机一台，镀膜机一台，注塑机一台，烤房一台，流平机一台，水泵、水塔冷却系统一套，工架300个，工架车50个。</t>
  </si>
  <si>
    <t>通过项目实施，进一步调整玉马村委会产业结构，丰富玉马村委会产业类型，促进工业产业进农村，通过二产三产融合发展，带动农村剩余劳动力就近就便就业。</t>
  </si>
  <si>
    <t>通过项目实施，为玉马村委会提供就业岗位20个，解决部分剩余劳动力就业问题，项目建成后由村级合作社开展经营，进一步发展壮大村级集体经济。</t>
  </si>
  <si>
    <t>板桥镇人民政府</t>
  </si>
  <si>
    <t>休闲农业与乡村旅游</t>
  </si>
  <si>
    <t>安勒村委会普鲁村民族团结进步示范村</t>
  </si>
  <si>
    <t>普鲁村</t>
  </si>
  <si>
    <t>1.投资55万元在安勒村委会普鲁村实施高标准生姜产业发展种植200亩；2.投资35万元，按照单价20万元/公里，硬化村内道路1.75公里，便于群众生产生活；投资10万元，按照单价10万元/公里，铺设污水管网1公里。</t>
  </si>
  <si>
    <t xml:space="preserve">在安勒村委会普鲁村实施民族团结进步示范创建，完善基础设施，有利于改善群众生产生活条件，提升人居环境，为经济发展提供保证，为实现乡村振兴打下坚实基础，让普鲁成为环境好、民富村美人和谐的民族团结进步示范村，实现脱贫攻坚与乡村振兴有效衔接。
</t>
  </si>
  <si>
    <t>发展生姜产业，提高人民群众生产生活环境</t>
  </si>
  <si>
    <t>罗平县民宗局</t>
  </si>
  <si>
    <t>板桥镇安勒村委会普鲁村康体旅融合发展</t>
  </si>
  <si>
    <t>安勒村委会</t>
  </si>
  <si>
    <t>在板桥镇安勒村委会普鲁村投入250万元实施康体旅融合建设。建设内容：1.安装屋顶小青瓦850平方米，房屋外立面改造2250平方米，场地铺装透水沥青混凝土865平方米，安装老年人户外健身康复设施1套，投入100万元；2.34间康养起居室新建卫生间、安装门窗等1000平方米，安装加固楼梯扶手、房间顶面加固、墙面加固等7748平方米，投入120万元；3.新建室外占地面积80平方米公共厕所一座，投入30万元。项目建成后，经营性资产产权归属安勒村集体，收益用于巩固拓展脱贫攻坚成果、增加脱贫群众收入、壮大村集体经济。</t>
  </si>
  <si>
    <t>项目建成后，经营性资产产权归属安勒村集体，收益用于巩固拓展脱贫攻坚成果、增加脱贫群众收入、壮大村集体经济。</t>
  </si>
  <si>
    <t>预计惠及人口115户385人（脱贫户和三类监测对象8户32人）。</t>
  </si>
  <si>
    <t>大水井乡革来村革来干酸菜产业种植</t>
  </si>
  <si>
    <t>大水井</t>
  </si>
  <si>
    <t>革来</t>
  </si>
  <si>
    <t>新建革来干酸菜产业种植基地10亩，预计投资20万元；更新换代原有机器设备，预计投资45万元，包括：多功能切菜机，食品级工业晾晒网50组，操作间隔板300㎡；操作台10个，食品级不锈钢发酵池30个，发酵池厂房80㎡，污水处理池等。</t>
  </si>
  <si>
    <t>通过种植小油菜为革来干酸菜生产提供充足生产原料，以此扩大再生产扩大市场份额，进一步扩大革来干酸菜的品牌影响力，可带动110户468人提高收入。</t>
  </si>
  <si>
    <t>以农民专业合作社来带动产业发展，通过建立良性互动关系，引导支持群众开展原材料种植。</t>
  </si>
  <si>
    <t>大水井乡人民政府</t>
  </si>
  <si>
    <t>大水井乡民族村寨烤烟烘烤一体化项目</t>
  </si>
  <si>
    <t>大水井、金歹、小鸡登</t>
  </si>
  <si>
    <t>新建标准化电烤房40座、每座3万元。</t>
  </si>
  <si>
    <t>通过建设标准化电烤房，实现科学烘烤，鼓励农户加大烤烟种植发展生产，同时带动农户务工就业，提高农民经济收入，实现村集体经济年收入8万元，覆盖受益人口200户760人。</t>
  </si>
  <si>
    <t>按照“合作社技术指导，脱贫户和监测对象吸纳为社员”的模式建立利益联结。</t>
  </si>
  <si>
    <t>2025.7</t>
  </si>
  <si>
    <t>大水井乡金歹村蔬菜种植项目（包含土地平整及提水改造工程）</t>
  </si>
  <si>
    <t>金歹</t>
  </si>
  <si>
    <t>修建</t>
  </si>
  <si>
    <t>对金歹村小龙虾养殖基地现有370亩土地进行平整，用于建设蔬菜种植基地。提水改造工程主要是金歹村桃树叶水资源引水到户到田，建设800m³的水池一个，提水压力池30立方米一个，管道铺设共计3000米左右，抽水泵和变压器各一个。</t>
  </si>
  <si>
    <t>解决金歹村农户季节性缺水问题，同时，种植蔬菜有效利用出租的土地，壮大集体经济。</t>
  </si>
  <si>
    <t>通过劳务用工方式，带动当地群众增加收入。</t>
  </si>
  <si>
    <t>大水井乡金歹村农产品烘烤帮扶车间建设项目</t>
  </si>
  <si>
    <t>大水井乡</t>
  </si>
  <si>
    <t>1.新建标准化电烤房主体10座，每座投资4万元，合计40万元；2.安装烘烤设备10套，每套投资1.3万元，合计13万元；3.场地平整及硬化600平方米，投资8万元；4.遮雨棚630平方米，投资9万元。</t>
  </si>
  <si>
    <t>项目建成后，产权归金歹村集体所有，并通过出租方式，与大水井乡扶贫开发公司合作，每年可实现村集体经济收益不少于2万元，同时带动金歹村250户群众节约生产成本，带动28户脱贫户及5户监测户实现就地就近就业，户均预计可实现增收2000元。</t>
  </si>
  <si>
    <t>通过建立“帮扶车间+合作社+农户”利益联结机制带动农户发展生产，增加务工收入。项目建成后带动群众发展烤烟
种植，吸纳当地群众就近务
工，带动村集体每年增收。</t>
  </si>
  <si>
    <t>2025.5</t>
  </si>
  <si>
    <t>大水井乡阿密所村电烤房建设项目</t>
  </si>
  <si>
    <t>在大水井乡阿密所村建设标准化电烤房共5座，投入30万元。</t>
  </si>
  <si>
    <t>项目建成后，资产产权归大水井居委会集体所有，由大水井居委会管理运营，可带动当地群众发展烤烟种植，受益105户460人，脱贫户7户19人，监测户4户11人，带动村集体每年增收10000元。</t>
  </si>
  <si>
    <t>农产品仓储保鲜冷链基础设施建设</t>
  </si>
  <si>
    <t>富乐镇桃源村冷库建设项目</t>
  </si>
  <si>
    <t>富乐镇</t>
  </si>
  <si>
    <t>桃源村委会</t>
  </si>
  <si>
    <t xml:space="preserve"> 1.在桃源村委会旁建设容量2000立方米的冷库一座（含场地平整、地基、配置附属货物架），共130万；2.配套建设占地面积700平方米的厂房一个，共60万；3.配套安装工业用电变压器一组，共10万。总投资200万。</t>
  </si>
  <si>
    <t xml:space="preserve">一、冷库建设：在桃源村委会旁建设2000立方米的冷库，配套建设2000平方米的厂房。
二、配套设施完善：电力保障：安装工业用电变压器一组，确保冷库及未来可能扩展的配套设施电力供应稳定可靠。
场地与设施：完成场地平整及其他必要配套设施建设，总投入控制在50万元以内，提升项目整体运营效率。
三、运营效率与经济效益：保鲜效果：冷库投入使用后，有效延长农产品保鲜期，减少损耗，预计农产品损耗率降低≥10%。
市场拓展：通过冷库建设，提升农产品品质与市场竞争力，预计带动农产品销售额增长≥20%。
农民增收：项目直接惠及当地农户，通过提升农产品附加值，预计带动农户年人均增收≥5%。
</t>
  </si>
  <si>
    <t>带动就业、入股分红</t>
  </si>
  <si>
    <t>富乐镇人民政府</t>
  </si>
  <si>
    <t>富乐镇民族团结进步示范乡项目</t>
  </si>
  <si>
    <t>富乐社区、菜园社区、必米村委会</t>
  </si>
  <si>
    <t>1.投入325万元发展产业项目：种植猕猴桃100亩，建设500立方米冷库1座；必米村建设灌溉沟渠、配套建设提水系统，种植茭瓜250亩；菜园社区蔬菜基地新建大棚15亩，配套建设灌溉管网。2.投入175万元进行富乐社区陡街、下平街、上平街道路维修（铺设青石板路面）1200米，宽4.5米。</t>
  </si>
  <si>
    <t>富乐居委会受益群众310户1240人；必米村委会受益群众230户920人。通过项目的实施，全面充实巩固了城乡全域旅游发展助力乡村振兴根基，夯实了富乐集镇基础设施建设，渲染了铸牢中华民族共同体意识的浓厚氛围，大大改善了当地居民的生活环境，提高群众的幸福指数，受益居民1216户5647人</t>
  </si>
  <si>
    <t>土地流转，改善生产条件，带动就业</t>
  </si>
  <si>
    <t>配套设施项目</t>
  </si>
  <si>
    <t>产业园（区）</t>
  </si>
  <si>
    <t>富乐居委会民族传统手工艺改扩建项目</t>
  </si>
  <si>
    <t>富乐社区</t>
  </si>
  <si>
    <t>提质升级</t>
  </si>
  <si>
    <t>富乐镇铜艺制作省级非物质文化遗产提质改造：1、非物质文化遗产传习所提质改造门面1座，投资10万元；2、铜器制作加工厂房改造700平方米，投资8万元；3、购买加工车床1台、气锤1台及其他加工辅助工具，投资2万元。</t>
  </si>
  <si>
    <t>项目建成后，将全面巩固省级非物质文化遗产的传承保护发展工作，全方位展现富乐铜艺制作的精华，大大提升民族传统手工艺的宣传力度，增加工艺品制作产量，集销售平台为一体形成民族传统工艺产业文化，激活乡村全域旅游发展内生动力，就地解决当地部分群众的就业问题，增加收入，同时增加村集体经济，增进民族团结、社会和谐、人民安居乐业。</t>
  </si>
  <si>
    <t>传承发展民族传统手工艺，带动乡村旅游产业，解决当地20余人就业问题；增加农户收入。</t>
  </si>
  <si>
    <t>2025.03</t>
  </si>
  <si>
    <t>九龙街道把洪社区农特产品冷链仓储中心建设项目</t>
  </si>
  <si>
    <t>九龙</t>
  </si>
  <si>
    <t>把洪社区</t>
  </si>
  <si>
    <t>计划在把洪社区以苦村投入355万元，实施农特产品冷链仓储中心建设项目。建设内容：新建3000立方米冷库一座及购置设施设备一套，投入250万元；新建600平方米分拣车间一座，投入40万元；管理用房200平方米，投入15万元；安装400KVA变压器一台，购置转运叉车1台，投入50万元。</t>
  </si>
  <si>
    <t>通过项目实施，有效解决农村剩余劳动力务工问题，有效解决控嘎1000亩贡菜、1500亩板栗、1900亩小黄姜及其它农特产品保鲜、存储、销售问题，带动辖区种植大户扩大生产，有效促进产业转型升级，进一步培育把洪社区支柱产业，项目建成后产权归村集体所有，村集体根据运营需求，优先安排脱贫户和监测户有劳动能力的人员到冷库建设基地务工，主要从事搬运、分拣等工作，按每年用工200个计算，可为脱贫户和监测户及当地群众增收10万元。预计项目年收益率为6％，即17万元。带动辖区内农户1076户（其中脱贫户50户和“三类监测对象”25户）户均增加200元以上，村集体收入增加5万元，让广大人民群众走上共同富裕的道路，从而逐步实现乡村振兴战略目标。</t>
  </si>
  <si>
    <t>入股分红、土地流转、带动务工就业等。</t>
  </si>
  <si>
    <t>九龙街道办事处</t>
  </si>
  <si>
    <t>农产品生产基地配套设施建设</t>
  </si>
  <si>
    <t>九龙街道控嘎撒金格村黄精、沙姜种植基地配套设施建设项目</t>
  </si>
  <si>
    <t>控嘎撒金格村</t>
  </si>
  <si>
    <t>计划在控嘎撒金格村投入145万元，建设内容：安装200KVA变压器一台，预计投资30万元；铺设塑料管网10公里；投入40万元；铺设滴灌1100亩；投入30万元；新建生产用房120平方米，投入25万元；新建500立方米储水池1个，投入20万元。</t>
  </si>
  <si>
    <t>完成5项生产配套设施建设，解决企业用电扩容、农业用水、员工生活保障问题，预计提升生产基地产能26%，降低生产成本18%，带动周边群众参与基地务工，预计年用工量2000余人次，带动群众就业增收20余万元，预计项目年收益率为3％，即4.35万元。。</t>
  </si>
  <si>
    <t>九龙街道关塘社区优质水稻、藜麦种植产业配套设施建设项目</t>
  </si>
  <si>
    <t>关塘</t>
  </si>
  <si>
    <r>
      <rPr>
        <sz val="10"/>
        <rFont val="宋体"/>
        <charset val="134"/>
      </rPr>
      <t>计划在关塘社区石口子村投入124万元，实施优质水稻、藜麦种植产业配套设施建设项目。建设内容：1.新建围栏1200米，投入12万元；2.新建320m</t>
    </r>
    <r>
      <rPr>
        <sz val="10"/>
        <rFont val="宋体"/>
        <charset val="0"/>
      </rPr>
      <t>³</t>
    </r>
    <r>
      <rPr>
        <sz val="10"/>
        <rFont val="宋体"/>
        <charset val="134"/>
      </rPr>
      <t>冷库1座，投入46万元；3.安装引水管8000米，50m扬程提水设施二套；投入26万元；4.建设砖混结构生产用房二所总面积120㎡，投入20万元；5.安装变压器及架设电线，投入20万元。</t>
    </r>
  </si>
  <si>
    <t>通过项目实施，有效解决农村剩余劳动力务工问题，有效解决优质水稻、藜麦及其它农特产品保鲜、存储、销售问题，带动辖区种植大户扩大再生产，有效促进产业转型升级，进一步培育关塘社区支柱产业。按每年用工300个计算，可为脱贫户和监测户及当地群众增收10万元。预计项目年收益率为6％，即7.4万元。带动辖区内农户1234户（其中脱贫户39户）户均增加150元以上。</t>
  </si>
  <si>
    <t>土地流转、带动务工就业</t>
  </si>
  <si>
    <t>2025.01</t>
  </si>
  <si>
    <t>九龙街道控嘎村芦笋种植基地配套设施建设项目</t>
  </si>
  <si>
    <t>控嘎村</t>
  </si>
  <si>
    <t>计划在控嘎村芦笋种植基地投入95万元，建设内容：新建冷库1座，容积600立方米，投入50万元；安装抽水泵2台，投入5万元；铺设塑料管网6公里；投入15万元；维修大棚，投入15万元；新建200立方米储水池1个，投入10万元。</t>
  </si>
  <si>
    <t>通过项目实施，有效解决芦笋及其它农特产品保鲜、存储、销售问题，有效促进产业转型升级，促进农户和村集体收入增加，让广大人民群众走上共同富裕的道路，逐步实现乡村振兴战略目标。带动周边群众参与基地务工，预计年用工量1500余人次，带动群众就业增收15余万元，预计项目年收益率为3％，即2.85万元。</t>
  </si>
  <si>
    <t>木马甲村产业配套基础设施建设项目</t>
  </si>
  <si>
    <t>旧屋基</t>
  </si>
  <si>
    <t>老寨村</t>
  </si>
  <si>
    <t>一、新建木马甲村田间生产通道5条，宽1.5米，长2750米。通道一：龙潭村地界至木马甲下海丫口，全长970米，砂石路面。通道二：下海丫口至水淹凹地，全长120米，砂石路面。通道三：烤烟育苗基地至牛场田丫口，全长470米，砂石路面。通道四：三叉河至下海丫口，全长820米，免烧砖路面。通道五：育苗基地小桥至出水丫口，全长370米，砂石路面。预计共投资40万元。
二、在生产通道外侧新建挡墙保护，挡墙长400米，宽0.5米，高1.5米，共300立方米，预计投资16万元。
三、新建涵洞2个，预计投资7万元。
四、进行沟渠清淤及落水洞加固，对出水口至水淹凹落洞段2千米的沟渠进行清淤，对三叉河处落水洞进行除险加固。预计投资34.36万元。
五、购买多级增压泵一台，及相关配套设施，用于解决金家屋基村供水难的问题。预计投资2.64万元。</t>
  </si>
  <si>
    <t>项目建设中推广以工代赈，带动当地脱贫人口和监测对象就近就地就业。项目建成后产权归村集体所有，建设形成的资产确权后移交村（社区）管理，项目建设地人居环境显著提升，人民群众获得感、幸福感和满意度进一步提高。</t>
  </si>
  <si>
    <t>带动务工就业</t>
  </si>
  <si>
    <t>旧屋基彝族乡人民政府</t>
  </si>
  <si>
    <t>养殖项目</t>
  </si>
  <si>
    <t>羊洞脚人居环境提升养殖小区建设项目</t>
  </si>
  <si>
    <t>新建养殖圈舍建设</t>
  </si>
  <si>
    <t>安木勒村委会羊洞脚村</t>
  </si>
  <si>
    <t>新建养殖圈舍约1230平方米，单价为650元/㎡，预计共投资约80万元。</t>
  </si>
  <si>
    <t>172人</t>
  </si>
  <si>
    <t>罗平县旧屋基彝族乡人民政府</t>
  </si>
  <si>
    <t>旧屋基彝族乡示范乡嫁接锦绣黄桃项目</t>
  </si>
  <si>
    <t>旧屋基社区</t>
  </si>
  <si>
    <t>共投资500万元，在全乡范围内实施嫁接锦绣黄桃项目，其中：（1）投资90万元用于建设600平方米业务用房；（基础土方开挖600m³（30元/m³）约2万，混凝土基础及地板210m³（420元/m³）约10万，成品钢架组件连接36吨（6000元/吨）约22万，砖砌体墙面780㎡（260元/㎡）约21万，门窗配套设施600㎡（门20樘、窗140㎡）约7万，水电配套系统600㎡（130元/㎡）约9万，屋面450㎡（260元/㎡）约12万.）
（2）投资150万元用于建设分选厂房1200平方米；（基础土方开挖1200m³（30元/m³）约4万，混凝土基础及地板300m³（420元/m³）约12万，成品钢架组件连接70吨（6000元/吨）约42万，砖砌体墙面680㎡（260元/㎡）约18万，门窗配套设施1200㎡（门40樘、窗300㎡）约12万，水电配套系统1200㎡（130元/㎡，配动力电箱6万）约22万，屋面1400㎡（260元/㎡）约26万）
（3）投资90万元用于建设采摘道路3千米及单轨农业运输车设备；（采摘毛路面2m宽，长3000m约12万，单轨农业运输车轨道3000m约70万， 单轨运输车2辆8万）
（4）投资170万元用于建设喷灌设施等设备：（钻井费用40万，抽水设备40套5000元/套20万，水窖10座5万/座50万，增压系统20套6000元/套12万，管材、喷头40万，用电配置8万）</t>
  </si>
  <si>
    <t>该项目以“支部+合作社+企业+农户”的模式运作，是以促进群众增收致富为目的，让资源变资产、资金变股金、农民变股东的新型发展模式，既解决了劳动力转移，又整合了土地资源，能直接带动群众增收。同时促使全乡特有的民族文化与生态环境资源得到有效挖掘利用，通过基础设施建设和民族团结进步示范创建,推动全乡群众铸牢中华民族共同体意识提升，增强发展意识和自我发展能力，提高群众的生活水平。</t>
  </si>
  <si>
    <t>解决劳动力转移，整合土地资源，带动群众增收，同时促使全乡特有的民族文化与生态环境资源得到有效挖掘利用</t>
  </si>
  <si>
    <t>旧屋基彝族乡法湾村农文旅示范村建设项目</t>
  </si>
  <si>
    <t>法湾村</t>
  </si>
  <si>
    <t>主要建设内容：1.投入40万元，实施水泥板道路铺垫1100平方米，包含地面平整、垫层硬化、水泥板铺设、路沿等；2.投入2.5万元，对80平方米的业务用房进行改造，包含粉墙、换瓦、门窗更换等；3.投入23万元，用于建设公厕及相关配套设施，包含外围小砖支砌粉刷16平、三立方米化粪池2个、不锈钢水箱3个、洁具购买安装、移动公厕等；4.投入10万元，建设27立方米大波纹金属集装箱3个，108立方米大波纹金属组合集装箱1个（外加楼梯踏步和大平台）；5.投入4.5万元，在基地范围内建造长80米、15厘米内径大柱、8厘米内径横柱仿树栏杆及网状围档等。项目建成后，经营性资产产权归属法湾村委会小寨村集体所有，预计可为当地村集体经济每年增收5万元。产生收益后，可惠及脱贫户19户56人。</t>
  </si>
  <si>
    <t>项目建成后，经营性资产产权归属法湾村委会小寨村集体所有，预计可为当地村集体经济每年增收5万元。</t>
  </si>
  <si>
    <t>产生收益后，可惠及脱贫户19户56人。</t>
  </si>
  <si>
    <t>旧屋基乡人民政府</t>
  </si>
  <si>
    <t>2025.05</t>
  </si>
  <si>
    <t>青草塘居委会屠宰加工建设项目</t>
  </si>
  <si>
    <t>腊山</t>
  </si>
  <si>
    <t>青草塘</t>
  </si>
  <si>
    <t>在腊山街道青草塘居委会新建全自动生猪屠宰设备一套；建设内容包含：自动放血线、刨毛机、白条自动线、同步卫检线、手推滑行线、立柱、大梁、轨道梁、钢板安装；投资350万元。</t>
  </si>
  <si>
    <t>项目建成后，产权归青草塘、学田、阿沟河三个村集体所有，预计项目收益12万元，每年为村集体经济增收4万元，带动辖区249户脱贫户及三类监测对象户均增收500元。</t>
  </si>
  <si>
    <t>带动三类监测对象就近就便务工，壮大村集体经济。</t>
  </si>
  <si>
    <t>腊山街道办事处</t>
  </si>
  <si>
    <t>腊山街道坡衣居委会马鞍山村猕猴桃种植迷雾系统建设项目</t>
  </si>
  <si>
    <t>坡衣居委会</t>
  </si>
  <si>
    <t>在腊山街道坡衣居委会马鞍山村种植红心猕猴桃配套设施建设项目，建设迷雾喷雾系统，150升每分钟，投资15.84万元整；75升每分钟，一台，投资1.98万元整；管道铺设及配套设施建设及铺设，共计投资52.18万元</t>
  </si>
  <si>
    <t>在腊山街道坡衣居委会建设红心猕猴桃种植基地建设项目，提高猕猴桃种植成本，有效较少猕猴桃种植成本，带动当地贫困户增加收入不低于1000元每年。</t>
  </si>
  <si>
    <t>通过土地流转带动20余户户均增加收入3000元，通过务工收入带动30余人平均增收3000元，带动集体经济增收21000元</t>
  </si>
  <si>
    <t>腊山街道普妥居委会生姜加工配套冷链设施项目</t>
  </si>
  <si>
    <t>普妥</t>
  </si>
  <si>
    <t>在腊山街道普妥居委会新建冷库2个，冷库建筑面积420平方米钢架结构需50万元；冷库库房2500立方米库板、门、照明、压缩机、变压器设备等需100万元；货架、清洗、削皮机等配套设施50万元。</t>
  </si>
  <si>
    <t>项目建成后将覆盖普妥居委会1034户，4862人，其中脱贫户98户，366人，预计给村集体增收4万元/年，带动脱贫户增收1600元。</t>
  </si>
  <si>
    <t>利益联结</t>
  </si>
  <si>
    <t>腊山街道坡衣以土村红心猕猴桃种植项目</t>
  </si>
  <si>
    <t>坡衣</t>
  </si>
  <si>
    <t>在腊山街道坡衣居委会以土村种植红心猕猴桃配套设施建设项目，在以土村红心猕猴桃基地建设弥雾喷雾系统，150升每分钟，投资24万元整；管道铺设及配件配套设施建设及铺设，共计投资101万元</t>
  </si>
  <si>
    <t>在腊山街道坡衣居委会以土村建设红心猕猴桃种植基地施建设项目，提高猕猴桃种植成本，有效减少猕猴桃种植成本，带动当地贫困户增加收入不低于1000元每年。</t>
  </si>
  <si>
    <t>通过土地流转带动200余户户均增加收入1000元，通过务工带动60余人平均增收5000元，带动集体经济增收60000元</t>
  </si>
  <si>
    <t>坡衣居委会以土村民族团结进步示范村建设项目</t>
  </si>
  <si>
    <t>道路修复建设6条，共1136.59米；猕猴桃种植基地建设35亩，支柱水泥立桩1926根，喷灌系统铺设35亩。</t>
  </si>
  <si>
    <t>解决326户1324人的通达通畅问题，提升完善涉及村组的交通安全服务水平，促进农业产业发展和农民增收</t>
  </si>
  <si>
    <t>改善村民出行问题，帮助实现年人均纯收入比上年增长10%以上，逐步朝着共同富裕的目标前进</t>
  </si>
  <si>
    <t>腊山街道花海大道优质油菜花、万寿菊种植项目</t>
  </si>
  <si>
    <t>大水塘社区</t>
  </si>
  <si>
    <t>在腊山街道辖区大水塘社区、新村社区、青草塘社区花海大道带中间及两侧闲置的200亩土地上种植优质油菜和万寿菊，预计需要投入资金30万元，实现集体收入5万元</t>
  </si>
  <si>
    <t>进一步保障花海马拉松赛道油菜花质量，打造四季花海夏季一朵花核心景点，实现集体经济收入5万元</t>
  </si>
  <si>
    <t>通过种植油菜花、万寿菊可带动40余人通过务工增加收入，人均不低于1000元 ，可带动集体经济增收50000元</t>
  </si>
  <si>
    <t>腊山街道大水塘社区村级农副产品交易服务中心建设项目</t>
  </si>
  <si>
    <t>建设农产品交易市场7722.36㎡，其中：市场交易服务设施用房2760㎡：粮食交易区1450㎡、水泥交易3000㎡、农产品检验检测中心400㎡、电子结算中心270㎡，投入300万元；</t>
  </si>
  <si>
    <t>彻底解决周边没有专业农副产品交易场所的问题，把附近平方公里的农副产品交易，水泥售卖，废旧回收统一纳入交易市场进一步规范市场秩序，彻底解决群众普遍反映的脏乱差、市场混乱、随意在道路上摆摊设点等难点痛点。</t>
  </si>
  <si>
    <t>通过农副产品交易市场的建立可以带动200余人的稳岗就业，并带动监测对象务工提高收入人均不低于2000元，可带动集体经济增收60000元</t>
  </si>
  <si>
    <t>农业农村局</t>
  </si>
  <si>
    <t>大水塘居委会</t>
  </si>
  <si>
    <t xml:space="preserve"> 腊山街道大水塘社区小黄姜特色产业基地冷库</t>
  </si>
  <si>
    <t xml:space="preserve"> 在腊山街大水塘社区大坡林场旁300米处，建设小黄姜冷库，支撑优质小黄姜种植800余亩。建设内容：1.大坡林场旁新建5400立方米冷库一座，包括保鲜车间，温度-10℃至﹣20℃气调库2间，温度-5℃至﹣35℃冷冻库1间及制冷机组、风机盘管、控制系统、保温材料、冷库板、蒸发器、配电箱等设施设备，配套60平方米冷库机房；2. 建设冷库管理用房120平方米;3.C25砼硬化农产品烘干晾晒场400平方米；4. 安装250KVA变压器一台及围墙480米，建设排污等附属设施，货架600套，叉车1辆。</t>
  </si>
  <si>
    <t>项目建成后产权归大水塘村集体所有，与龙头公司合作，签订合作协议，通过流转土地、用工、订单收购等方式带动产业发展和农户增收。收益主要用于巩固拓展脱贫攻坚成果，增加脱贫群众收入，壮大村集体经济。</t>
  </si>
  <si>
    <t>项目建成后预计增加20万元的集体经济收入，惠及脱贫户及三类对象114户375人。</t>
  </si>
  <si>
    <t>老厂居委会生姜蔬菜仓储保鲜库房建设</t>
  </si>
  <si>
    <t>老厂</t>
  </si>
  <si>
    <t>老厂社区</t>
  </si>
  <si>
    <t>1.场地平整1200m2，投资概算20万元；2.新建贮藏车间、加工分装车间、物流配送车间800m2，投资概算32万元；3.新建冷库800㎥，投资概算80万元。</t>
  </si>
  <si>
    <t>项目建成后产权归老厂社区，由村级合作社自主运营，预计每年增加村级集体经济收入10万元以上，带动周边群众务工增加收入，影响辖区内农户1820户（其中脱贫户115户，“三类监测对象”9户）。</t>
  </si>
  <si>
    <t>入股分红、方便周边生姜、蔬菜等农产品储藏。</t>
  </si>
  <si>
    <t>老厂乡人民政府</t>
  </si>
  <si>
    <t>肉兔养殖二期建设</t>
  </si>
  <si>
    <t>水塘</t>
  </si>
  <si>
    <t>硬化道路40米，硬化场地600平方米，窗户安装15道，新建大门1道，圈舍修缮加固600平方米；新建雨棚600平方米；安装商品兔笼具9组。</t>
  </si>
  <si>
    <t>入股分红、带动务工就业，增加农户收入、增加集体经济收入3万元以上。</t>
  </si>
  <si>
    <t>带动周边群众参与养殖，增加生产经营性收入。</t>
  </si>
  <si>
    <t xml:space="preserve">否 </t>
  </si>
  <si>
    <t>老厂居委会四季香椿种植基地建设</t>
  </si>
  <si>
    <t>老厂居委会</t>
  </si>
  <si>
    <t>建设四季香椿种植基地2000亩：1.开挖修建产业发展道路长4千米，宽3.5米；2.建设临时管护房500平方米；3.铺设农业生产用水管网10千米；4.架设生产用电设施。</t>
  </si>
  <si>
    <t>建设生产基地带动周边群众种植四季香椿，丰富当地产业种类，促进绿色农业发展；种植、采摘香椿带动当地群众务工收入。</t>
  </si>
  <si>
    <t>带动周边群众种植香椿形成农户+企业生产模式，增加农户生产经营性收入；基地种植、采摘、生产、加工带动当地群众务工，增加群众工资性收入。</t>
  </si>
  <si>
    <t>1000人</t>
  </si>
  <si>
    <t>市场建设和农村物流</t>
  </si>
  <si>
    <t>丫落小街特色农产品交易市场</t>
  </si>
  <si>
    <t>丫落</t>
  </si>
  <si>
    <t>修缮硬化道路1900米，硬化场地4800米，建设特色农产品交易摊位120个。</t>
  </si>
  <si>
    <t>项目建成后改善群众出行条件，出租摊位增加村集体经济收入5万元以上。</t>
  </si>
  <si>
    <t>形成成熟稳定的农村市场，推动货物流通</t>
  </si>
  <si>
    <t>摩龙村委会烤烟烤房建设</t>
  </si>
  <si>
    <t>摩龙</t>
  </si>
  <si>
    <t>在摩龙村委会老牛街村建设烤烟烘烤房20座（3.5万元/座），建设烤烟烘烤整理场棚300平方米（包含场地硬化，双层彩钢瓦房）</t>
  </si>
  <si>
    <t>摩龙村委会烤烟种植面积5700亩，约占全乡烤烟种植面积的50%，烤烟烘烤设施需求大，烤烟烘烤房建成后形成固定资产，产权归摩龙村委会，村委会以出租的方式将烤房出租给农户，拓宽村级集体经济收入来源，预计每年增村集体经济收入4万元以上；同时，有效解决农户烤烟烘烤用房需求，推动烤烟产业健康发展。</t>
  </si>
  <si>
    <t>解决烟农烤烟烘烤用房需求，推动烤烟产业发展。</t>
  </si>
  <si>
    <t>小型农田水利设施建设</t>
  </si>
  <si>
    <t>鲁布革乡六朋油茶果及香椿基地供水配套设施建设项目</t>
  </si>
  <si>
    <t>鲁布革</t>
  </si>
  <si>
    <t>六朋</t>
  </si>
  <si>
    <t>改建</t>
  </si>
  <si>
    <t>对现有油茶、香椿种植基地800亩改造提升：1、新建抽水站1个；2、新建一个镀锌铁皮300立方山顶蓄水池；3、新装110抽水管500米；4、其他供水所需零部件。</t>
  </si>
  <si>
    <t>通过对现有油茶果及香椿基地的基础设施升级，提高基地产量、增加经济收入，带动周边群众发展。</t>
  </si>
  <si>
    <t>带动农户流转土地收入16万元，带动群众就地就近务工收入30万元，壮大集体经济收入10万元。</t>
  </si>
  <si>
    <t>鲁布革乡人民政府</t>
  </si>
  <si>
    <t>鲁布革乡八大河沃柑基地基础配套设施建设项目</t>
  </si>
  <si>
    <t>八大河村委会</t>
  </si>
  <si>
    <t>1.新建八大河沃柑基地分拣厂房1400平方；2.配备分拣机器；3.厂房周边土地平整。</t>
  </si>
  <si>
    <t>通过对沃柑基地产业提质，加强分拣、储存，提升沃柑的品质水平，增强销路，带动周边群众就地就近就业和产业发展。</t>
  </si>
  <si>
    <t>带动周边群众就地就近就业和产业发展。</t>
  </si>
  <si>
    <t>鲁布革乡团坡村委会花椒、滇红花种植项目</t>
  </si>
  <si>
    <t>团坡村委会</t>
  </si>
  <si>
    <t>1.新建花椒种植示范基地200亩，预计总投资30万元。建设烘干烤房1所，涉及资金15万元；保鲜库1座占地15平方米，加工厂房80平方米涉及资金15万元；2.新建滇红花种植示范基地100亩，预计投资15万元。烘干烤房一所，15万元。</t>
  </si>
  <si>
    <t>项目实施后将全面带动当地8个自然村363户1613人花椒种植及滇红花种植，提升种植水平和质量，大大促进当地农业农村现代化建设。同时通过产业建设内容，可带动39户137人脱贫人口增收致富。</t>
  </si>
  <si>
    <t>通过土地流转、用工等方式，带动当地群众增收。</t>
  </si>
  <si>
    <t>外纳冷库（二期）建设项目</t>
  </si>
  <si>
    <t>罗雄</t>
  </si>
  <si>
    <t>外纳</t>
  </si>
  <si>
    <t>依托一期建设8000立方（1400吨）冷链项目为基础，投入资金建设（二期）冷库10000立方，分拣车间及设备，预算300万元。</t>
  </si>
  <si>
    <t>新建生产用房150平方米。项目建成后，产权归外纳村集体所有，收益用于巩固拓展脱贫攻坚成果，增加脱贫群众收入，壮大村集体经济。项目可带动脱贫户和监测户到冷库建设基地务工，主要从事搬运、姜块分拣。</t>
  </si>
  <si>
    <t>2500人</t>
  </si>
  <si>
    <t>年产3000吨芭蕉芋粉烘干仓储建设项目</t>
  </si>
  <si>
    <t>中和</t>
  </si>
  <si>
    <t>建设分拣清洗车间、打粉烘干车间900m²、仓库600m²、堆场2100m²；购置及安装分拣设备1套、清洗设备1套、打粉烘干设备1套、环保设备1套。配套供配电、给排水等工程。</t>
  </si>
  <si>
    <t>新建生产用房1500m²及安装相关设备。项目建成后，产权归中和村集体所有，收益用于巩固拓展脱贫攻坚成果，带动种植芭蕉芋5000亩，年增加脱贫群众收入1600万元，壮大村集体经济年50万元。项目可带动脱贫户和监测户到生产车间务工16人，从事搬运、分拣、加工工作。</t>
  </si>
  <si>
    <t>2000人</t>
  </si>
  <si>
    <t>宜那村委会综合加工配套冷链设施项目</t>
  </si>
  <si>
    <t>马街</t>
  </si>
  <si>
    <t>宜那</t>
  </si>
  <si>
    <t>新建恒温冷库1500立方米，占地面积250平方米；安装变压器1台及架设电线；农副产品分拣车间200平方米。</t>
  </si>
  <si>
    <t>通过建设宜那村委会综合加工配套冷链设施项目，带动宜那村生姜、毛豆、蔬菜等产业的发展，多元化增加群众收入。项目建成后产权归宜那村委会，带动辖区内农户780户（其中脱贫户三类监测对象50户）增加收入</t>
  </si>
  <si>
    <t>项目建设过程中，从当地选取劳动力30余人参加项目建设，每人每天120元，提升当地群众收入；项目完工后，由宜那村委会负责项目运行管理，优先从宜那村的144户脱贫户、监测对象中聘用有劳动能力和劳动意愿的人员为厂区管理人员3-4人，每人每月1000元，户均增收10000元，带动人员务工，增加脱贫户、监测对象收入，提高低收入群体收入。预计集体经济收入3万元，集体经济的20%用于乡村治理；10%用于帮扶特殊困难家庭解决必要的刚性支出；20%用于村内小型公益建设支出；40%用于进一步扶持集体经济发展；10%用于村级备用金。</t>
  </si>
  <si>
    <t>马街镇人民政府</t>
  </si>
  <si>
    <t>蒿枝冲烤烟育苗基地改扩建</t>
  </si>
  <si>
    <t>荷叶</t>
  </si>
  <si>
    <t>改扩建</t>
  </si>
  <si>
    <t>围墙建设400米(2.5米高)，道路硬化300米，看守房40平方，Φ110PE管网1000米，场地平整4000平方。</t>
  </si>
  <si>
    <t>通过马街镇蒿枝冲烤烟育苗基地改扩建，将改善育苗基地基础设施，扩大烟苗种植量，将满足群众种植烤烟烟苗需求，提高蒿枝冲村民收入，提升群众发展生产的积极性。同时增加荷叶村委会的村集体经济，推动巩固拓展脱贫攻坚成果同乡村振兴有效衔接。</t>
  </si>
  <si>
    <t>带动村民就业，增加烤烟种植，增加群众收入</t>
  </si>
  <si>
    <t>洒五子烤烟育苗基地改扩建</t>
  </si>
  <si>
    <t>围墙建设700米(2.5米高)，河沟建设500米（1.5米宽、2米高），道路硬化400米，挡墙建设30米（3米高），看守房40平方，Φ110PE管网200米，场地平整7000平方。</t>
  </si>
  <si>
    <t>通过马街镇洒五子烤烟育苗基地改扩建，将改善育苗基地基础设施，扩大烟苗种植量，将满足群众种植烤烟烟苗需求，提高洒五子村民收入，提升群众发展生产的积极性。同时增加荷叶村委会的村集体经济，推动巩固拓展脱贫攻坚成果同乡村振兴有效衔接。</t>
  </si>
  <si>
    <t>阿东村委会岔河民族经济项目示范村</t>
  </si>
  <si>
    <t>阿东</t>
  </si>
  <si>
    <t xml:space="preserve">投资99.6万元，在阿东村委会岔河村小组实施民族经济项目。其中：投资63.966万元用于岔河村彝族刺绣现代化生产车间建设及人居环境提质改造；投资35.634万元，用于岔河民族团结示范村基础设施建设，包括C30砼浇筑路面200m³，安装护栏110m，路沿石165m、排水沟渠134m，安装100立方米缠绕式玻璃钢化粪池，安装DN400钢带波纹管200米，安装DN300钢带波纹管600米，建设沉井2座。
</t>
  </si>
  <si>
    <t xml:space="preserve">该项目的实施采取“村集体股份经济合作联合社+村小组股份经济合作社+农户”的模式，采取村委会和村小组联合鲁基哈租彝族刺绣根据市场需求引进先进生产设备与技术，对彝族刺绣进行设计制作营销，带动岔河村34户群众，由村股份经济合作联合社争取衔接资金投入，村小组股份合作社负责车间日常管理运营，村民采取通过接单手工制作刺绣成品提高收入的方式，统一进行运营管理。
</t>
  </si>
  <si>
    <t>发展壮大手工业刺绣，带动岔河村34户群众，改善人居环境</t>
  </si>
  <si>
    <t>革岗村委会综合加工配套冷链设施项目</t>
  </si>
  <si>
    <t>革岗村委会</t>
  </si>
  <si>
    <t>新建恒温冷库1200立方米，占地面积200平方米；架设电线及电杆；农副产品分拣车间120平方米。</t>
  </si>
  <si>
    <t>通过建设宜那村委会综合加工配套冷链设施项目，带动宜那村生姜、毛豆、蔬菜等产业的发展，多元化增加群众收入，带动辖区内农户110户（其中脱贫户102户三类监测对象8户）增加收入</t>
  </si>
  <si>
    <t>带动周边群众务工，增加群众收入；增加村集体经济，带动周边生姜产业发展</t>
  </si>
  <si>
    <t>养殖业基地</t>
  </si>
  <si>
    <t>长底乡补笼乡村振兴养殖小区改扩建项目</t>
  </si>
  <si>
    <t>长底</t>
  </si>
  <si>
    <t>新建猪舍1600平方米，自助采食投喂系统1套。</t>
  </si>
  <si>
    <t>通过建设养殖小区，租给云南绿骁农牧发展有限公司，产权确权给石盆水村委会，可带动15人就近务工，每户每年增收2000元，村集体每年收入5万元。</t>
  </si>
  <si>
    <t>通过项目的建设，可带动15人就近务工，每户每年增收2000元，村集体每年收入5万元。</t>
  </si>
  <si>
    <t>长底布依族乡人民政府</t>
  </si>
  <si>
    <t>2025.3</t>
  </si>
  <si>
    <t>长底乡小德江仙人掌种植基地项目</t>
  </si>
  <si>
    <t>小德江村</t>
  </si>
  <si>
    <t>在本块村委会小德江村小组实施仙人掌产业发展种植100亩。其中：投资65万元，用于新增仙人掌种植面积100亩；投资20万元，按照单价90元/平方米，新建3米宽，长750米的产业道路，便于合作社开展生产；投资7.5万元，按照单价1500元/立方米，新建蓄水池2个，每个50立方米；投资7.5万元，铺设PE管直径7.5厘米给水管网1公里，单价31元/米，铺设PE管直径5.0厘米给水管网500米，单价26元/米，铺设PE管直径2.5厘米给水管网2公里，单价15.5元/米。</t>
  </si>
  <si>
    <t xml:space="preserve">该项目的实施采取“村集体股份经济合作联合社+村小组股份经济合作社+农户”的模式，由村股份经济合作联合社争取衔接资金投入，村小组股份合作社负责日常管理维护，村民采取到基地务工提高收入的方式，统一进行运营管理。
</t>
  </si>
  <si>
    <t>带动农户发展生产、带动务工就业</t>
  </si>
  <si>
    <t>长底乡人民政府</t>
  </si>
  <si>
    <t>长底乡小发达村和美乡村</t>
  </si>
  <si>
    <t>小发达村</t>
  </si>
  <si>
    <t>在长底乡发达社区小发达村投入590万元实施和美乡村建设，建设内容：一、产业方面，投入392万元建设胭脂虫（一类珍贵经济昆虫，寄主为仙人掌类植物）孵化基地，构建种植、养殖一体化产业链。1.在发达社区小发达村建设钢架结构厂房两层，总建筑面积为1800平方米，362万元（包含胭脂虫养殖区650平方米、打包区200平方米、清洗区300平方米、冷藏出货区200平方米、分拣区200平方米、其它用房250平方米）；2.在村内利用闲置土地示范种植仙人掌30亩，15万元；3.安装250千伏安变压器一台，15万元。二、人居环境提升方面，投入198万元。1.铺设村内道路沥青混凝土1000米，宽6.4米（底层4公分、面层3公分），72万元；2.巷道C30混凝土（压花）400立方米，20万元；3.污水收集管网和处理设施，106万元。包括波纹管DN400 x 2200米，60万元；PE检查井80座，6万元；钢筋混凝土化粪池，200立方米/座，2座，40万元。项目建成后，经营性资产产权归村集体所有，收益用于巩固拓展脱贫攻坚成果，增加脱贫群众收入，壮大村集体经济。</t>
  </si>
  <si>
    <t>预计惠及脱贫户及三类对象58户243人。</t>
  </si>
  <si>
    <t>产业项目</t>
  </si>
  <si>
    <t>钟山乡鲁邑村热区水果种植基地配套建设项目</t>
  </si>
  <si>
    <t>钟山</t>
  </si>
  <si>
    <t>鲁邑</t>
  </si>
  <si>
    <t>巩固提升</t>
  </si>
  <si>
    <t>配套建设储水池2个(60m³、25m³),浇灌管网25000米及配套设施；基地配套道路建设2公里，均宽2米，砂石路面铺垫厚0.2米及上山石板路500米；建设生产用房60m；太阳能监控设备16套。</t>
  </si>
  <si>
    <t>土地流转500亩，每亩200元；带动闲散劳动力就近务工200余人，户均增收500余元。实现集体经济增收3万余元。</t>
  </si>
  <si>
    <t>土地流转、就近务工</t>
  </si>
  <si>
    <t>钟山乡人民政府</t>
  </si>
  <si>
    <t>钟山乡菜籽塘村民族团结建设项目</t>
  </si>
  <si>
    <t>老鸡场</t>
  </si>
  <si>
    <t>1、投资20万元，建设电烤房一群（5座）；2.投资30万元，村庄住房、环境卫生提质改造，修缮公共厕所1座；3、投资30万元，发展生猪肉牛养殖；4、投资20万元，新修机耕路5公里（砂子路）。</t>
  </si>
  <si>
    <t xml:space="preserve">  通过不断完善民族团结设施基础，乡村振兴与产业发展，营造民族团结浓厚氛围，增加群众经济收入提升群众幸福感满意度，增强认同感。</t>
  </si>
  <si>
    <t>增加村集体经济收入5万元以上，可带动就近务工。</t>
  </si>
  <si>
    <t>钟山乡鲁邑村委会乃格沙村民族团结进步示范村建设</t>
  </si>
  <si>
    <t>在乃格沙村实施村内道路提质改造220米、宽3米，水泥路面，投入10万元；村内环境提升约1900平方米，投入14万元；安装安全防护设施300米，投资6万元</t>
  </si>
  <si>
    <t xml:space="preserve"> 在鲁邑村委会乃格沙村实施民族团结进步示范创建，完善基础设施，有利于改善群众生产生活条件，提升人居环境，为经济发展提供保证，为实现乡村振兴打下坚实基础，让乃格沙成为环境好、民富村美人和谐的民族团结进步示范村，实现脱贫攻坚与乡村振兴有效衔接，让招商引资更容易投资飞龙瀑布项目建设奠定坚实的基础。</t>
  </si>
  <si>
    <t>老鸡场村蔬菜种植基地项目</t>
  </si>
  <si>
    <t>在阿则坝塘结合有利条件，建设蔬菜种植基地，土地平整300亩，计划投资80万元；机耕道建设砂石路面2公里，计划投资20万元，灌溉引水沟渠建设深50，宽含沟沿1.5米（1公里，小砖支砌粉刷），计划投资25万元；阿则水库至灌溉沟渠引水主管800米，计划投资8万元；蓄水池5个，小砖支砌粉刷做防水，25万元；看守房60平方米/所*5所，计划投资40万元。</t>
  </si>
  <si>
    <t>建成后，可产优质蔬菜6000吨，实现直接经济产值1千万元。带动集体增收20万元。以点带面促进产业转型。</t>
  </si>
  <si>
    <t>1、土地流转：涉及60户，户均年收益4000元；2、就近用工：年用工量500人次,；人均增收3600元，3、合作经营：带动集体经济增收。</t>
  </si>
  <si>
    <t>钟山乡鲁布革少数民族热区水果基地建设项目</t>
  </si>
  <si>
    <t>建设水果基地120亩，完善基地基础设施，新建生产通道长1700米、宽3.5米、铺设砂石路面厚0.2米，新建排水沟1700米，预埋涵管及支砌挡墙等配套设施；水果基地内新建水池192m³，按果树分布铺设管网（含药管）；建设生产用房1所；电网铺设500米，水泥电杆8棵，电表一块；原有路面扩宽硬化7.5公里。</t>
  </si>
  <si>
    <t>通过热区水果建设项目，改善基地生产条件，同时可增加小三峡景区旅游业态植入，带动当地旅游业发展，实现群众增收并增加村集体经济收入，将推动全乡各族群众像石榴籽那样紧紧抱在一起、像蜂糖李一样甜蜜可口、像红心柚一样心中有党。项目建成后产权归鲁布革村委会所有。</t>
  </si>
  <si>
    <t>通过合作经营，增加村级集体经济收入；村民通过务工增加收入。</t>
  </si>
  <si>
    <t>罗平县钟山乡妥者2025年生猪养殖线建设项目</t>
  </si>
  <si>
    <t>普理</t>
  </si>
  <si>
    <t>建设猪舍和完善设备以及育肥猪养殖，自主新建1条自动化生猪养殖线和配套养殖设备。</t>
  </si>
  <si>
    <t>建设年出栏2000余头标准化生猪养殖线，推进钟山生猪标准化示范养殖，全力推进产业振兴工作。</t>
  </si>
  <si>
    <t>“龙头企业+村级合作社+农户”，由村合作社抱团将项目补助资金200万元所建生产线与龙头企业签订合作协议，明确合作内容、形式、收益等，初次合作期为10年，每年收取投资额的8%（含税）作为村集体收益。</t>
  </si>
  <si>
    <t>钟山乡新窑村水稻示范基地配套设施建设项目</t>
  </si>
  <si>
    <t>密村</t>
  </si>
  <si>
    <t>结合新窑村有利条件，打造300余亩优质水稻示范基地，配套建设新窑村水库至新窑门口新建沟渠，钢筋混凝土结构，护埂两面：长1000米、宽（厚度）0.4米、高1米，底面长1000米、宽1米、高0.2（厚度）米。</t>
  </si>
  <si>
    <t>总体目标体现项目的预期效益，通过建设新窑沟渠，打造300余亩种植“滇禾优918”品种的优质水稻示范田，促进农民增收。项目建成后产权归密村村委会，预计项目年收40万元，带动辖区内农户250户（其中脱贫户10户，“三类监测对象”1户）户均增加1500元以上，村集体收入增加5万元。</t>
  </si>
  <si>
    <t>土地流转，带动集体经济增收。</t>
  </si>
  <si>
    <t>钟山乡狗街薏仁种植基地</t>
  </si>
  <si>
    <t>狗街</t>
  </si>
  <si>
    <t>在大山村建设薏仁种植基地210亩，主要建设内容为：土地连片平整；机耕道建设宽4米，长4公里；防洪沟建设宽1米，长2.8公里；20m³蓄水池*3个；硬化大凹子产业路陡坡长800米、宽4米、厚0.15米。</t>
  </si>
  <si>
    <t>建成后，可产优质薏仁40吨，实现直接经济产值40万元。带动集体增收10万元。以点带面促进产业转型。</t>
  </si>
  <si>
    <t>1、土地流转：涉及40户，户均年收益1000元；2、就近用工：年用工量200人次,；人均增收500元，3、合作经营：带动集体经济增收。</t>
  </si>
  <si>
    <t>二、就业项目小计</t>
  </si>
  <si>
    <t>就业项目</t>
  </si>
  <si>
    <t>务工补助</t>
  </si>
  <si>
    <t>交通费补助</t>
  </si>
  <si>
    <t>脱贫劳动力（含监测帮扶对象）跨省外出务工和省内跨州市务工一次性交通补助</t>
  </si>
  <si>
    <t>为鼓励对跨省外出务工和省内跨州市务工且稳定就业3个月以上的脱贫劳动力（含监测帮扶对象），按照跨省外出务工每年每人不超过1000元标准给予一次性交通补助，省内跨州市务工每年每人不超过500元标准给予一次性交通补助，每年每人可申报1次，同时符合跨省外出务工和省内跨州市务工一次性交通补助条件的，按跨省外出务工标准补助。</t>
  </si>
  <si>
    <t>通过补助对跨省外出务工和省内跨州市务工且稳定就业3个月以上的脱贫劳动力（含监测帮扶对象）稳定就业</t>
  </si>
  <si>
    <t>鼓励脱贫劳动力（含监测帮扶对象）稳岗就业，增加收入</t>
  </si>
  <si>
    <t>罗平县人力资源和社会保障局</t>
  </si>
  <si>
    <t>公益性岗位</t>
  </si>
  <si>
    <t>开发公益岗位900个，聘用对象为“三类对象”（脱贫不稳定户、边缘易致贫户、突发严重困难户），补助标准为800元/人/月，聘用时间为2025年1月至2025年12月。</t>
  </si>
  <si>
    <t>通过开发公益岗位，使聘用对象每年每户增收9600元，有效降低致贫返贫风险。</t>
  </si>
  <si>
    <t>工资补助</t>
  </si>
  <si>
    <t>就业</t>
  </si>
  <si>
    <t>技能培训</t>
  </si>
  <si>
    <t>劳动力就业转移</t>
  </si>
  <si>
    <t>根据沪滇劳务协作协议和相关政策口径，通过技能培训、稳定就业补助、劳务中介补助、公共服务岗位补助、外出就业补贴等方式，协助当地实现脱贫劳动力和农村劳动力就地就近就业、异地就业、来沪就业等不低于5000人。相关资金由州市、县两级人社、农业农村部门统筹管理，切分到县使用，确保精准合规安全。</t>
  </si>
  <si>
    <t>实现脱贫劳动力和农村劳动力就地就近就业、异地就业、来沪就业等不低于5000人。</t>
  </si>
  <si>
    <t>开发乡村公益性岗位，给予每人每月 800 元乡村公益性岗位补贴；对组织扶持对象参加就业技能培训，专项资金按照人均 400-600 元标准给予补贴；对外出务工的扶持对象给予一次性交通补助（生
活补贴）。</t>
  </si>
  <si>
    <t>罗平县人社局</t>
  </si>
  <si>
    <t>三、乡村建设行动项目小计</t>
  </si>
  <si>
    <t>乡村建设</t>
  </si>
  <si>
    <t>饮水保障</t>
  </si>
  <si>
    <t>水质提升</t>
  </si>
  <si>
    <t>罗雄街道大漆树村饮水水质提升项目</t>
  </si>
  <si>
    <t>大漆树</t>
  </si>
  <si>
    <t>水源地污染治理隔离墙建设1157m，引水渠封盖95m。</t>
  </si>
  <si>
    <t>通过工程建设，保护水源不受污染，保障提升水源水质。</t>
  </si>
  <si>
    <t>解决群众饮水安全基本保障。</t>
  </si>
  <si>
    <t>罗平县水务局</t>
  </si>
  <si>
    <t>乡村建设行动</t>
  </si>
  <si>
    <t>农村基础设施</t>
  </si>
  <si>
    <t>农村供水保障设施建设</t>
  </si>
  <si>
    <t>以宜村委会以宜村小组饮水保障工程</t>
  </si>
  <si>
    <t>以宜</t>
  </si>
  <si>
    <t>新建抽水泵站1座、300m³压力池1个；提水管道1600m；供配水管路8000m，智能水表160套</t>
  </si>
  <si>
    <t>缓解季节性缺水难题，可有效保障以宜村委会以宜村160户750人饮水安全</t>
  </si>
  <si>
    <t>160户750人</t>
  </si>
  <si>
    <t>以宜村委会小法歪村小组饮水保障工程</t>
  </si>
  <si>
    <t>新建300m³压力池1个；供配水管路11000m，智能水表190套</t>
  </si>
  <si>
    <t>缓解季节性缺水难题，可有效保障以宜村委会以宜村190户950人饮水安全，</t>
  </si>
  <si>
    <t>190户950人</t>
  </si>
  <si>
    <t>农村道路建设</t>
  </si>
  <si>
    <t>板桥镇玉马村委会布宗村道路建设</t>
  </si>
  <si>
    <t>新建布宗村进村道路2100米，平均路面宽度4.5米，新建挡土墙1500立方米，铺装0.1米厚粗砂塾层945立方米，铺装0.2米厚C30水泥混凝土路面1890立方米。</t>
  </si>
  <si>
    <t>通过项目实施改善玉马村委会布宗村通行条件，改善道路运输承载能力，通过道路建设服务农村产业发展，进一步提升人居环境，推动乡村振兴工作开展，提升村民幸福指数。</t>
  </si>
  <si>
    <t>人居环境提升</t>
  </si>
  <si>
    <t>安勒村委会普鲁村供水保障设施建设项目</t>
  </si>
  <si>
    <t>安勒</t>
  </si>
  <si>
    <r>
      <rPr>
        <sz val="10"/>
        <rFont val="宋体"/>
        <charset val="134"/>
      </rPr>
      <t>安装取水12米电力电杆10根，安装35mm</t>
    </r>
    <r>
      <rPr>
        <sz val="10"/>
        <rFont val="宋体"/>
        <charset val="0"/>
      </rPr>
      <t>²</t>
    </r>
    <r>
      <rPr>
        <sz val="10"/>
        <rFont val="宋体"/>
        <charset val="134"/>
      </rPr>
      <t>*4线电线500米，新建容积2000立方米立式矩形钢筋混凝土蓄水池一座，敷设DN800镀锌钢管1634米，安装PE100级聚乙烯DN90管3520米，安装PE100级聚乙烯DN50灌溉支管6000米，安装PE100级聚乙烯DN32灌溉支管7600米。</t>
    </r>
  </si>
  <si>
    <t>通过建设安勒村委会普鲁村人居环境提升项目建设，改善项目区人居环境。</t>
  </si>
  <si>
    <t>人居环境整治</t>
  </si>
  <si>
    <t>村容村貌提升</t>
  </si>
  <si>
    <t>红箐村委会大寨村人居环境提升工程</t>
  </si>
  <si>
    <t>红箐村</t>
  </si>
  <si>
    <t>硬化大寨村道路0.8公里，浇灌小桥6平方米，污水管60米，挡墙137立方米，涵管8米。</t>
  </si>
  <si>
    <t>对红箐村委会大寨村村内进行人居环境提升工程建设，有效提升当地69户294人人居环境问题，方便群众生产生活，改善村容村貌，提升群众满意度。</t>
  </si>
  <si>
    <t>大水井乡栗树坡村委会歇场村、龙哨村、孙家地村、牛角山村入户道路硬化</t>
  </si>
  <si>
    <t>栗树坡村</t>
  </si>
  <si>
    <t>栗树坡村委会入户道路歇场村长600米，宽3.5米，厚20厘米，龙哨村长400米，宽3.5米，厚20厘米，孙家地村长500米，宽3.5米，厚20厘米，牛角山村长500米，宽3.5米，厚20厘米，预计共涉及资金70万元。</t>
  </si>
  <si>
    <t>通过项目建设将解决歇场村10户35人，龙哨村6户24人，孙家地村12户54人，牛角山村5户29人出行难问题，方便当地群众生产生活，提升当地人居环境。</t>
  </si>
  <si>
    <t>罗平县交通运输局</t>
  </si>
  <si>
    <t>农村污水治理</t>
  </si>
  <si>
    <t>富乐镇乐峰民族团结进步示范村项目</t>
  </si>
  <si>
    <t>乐峰村委会</t>
  </si>
  <si>
    <t>投资100万元，在乐峰村委会乐峰村实施农田、污水管网改造工程、太阳能路灯改造工程。其中：投入10万改造水淹农田管网75米，开挖安装1.2米*2米涵管75米；支切水沟120米，改善水淹农田100余亩；投入90万建设污水管网760米、安装40cm波纹管760米；太阳能路灯新增安装（70盏）、维修更换（98盏）。</t>
  </si>
  <si>
    <t>通过乐峰村委会乐峰村村庄功能提升工程项目的实施，改善水淹农田100余亩，受益80户326人。污水管网改造后，实现人、畜粪污的集中收集，增加了村内道路的宽度，切实改善乐峰村整体环境卫生，彻底解决了乐峰村多年以来污水横流、排污沟渠堵塞，以及农村脏、乱、差的问题，在夯实村寨旅游业发展基础的同时，大大提升当地彝族群众及信教群众的生活质量；路灯安装与维修工程结束后，切实解决好当地群众出行不便的问题，全面提升群众的幸福指数；调整产业结构，解决好产业发展瓶颈，大力发展高原特色农业产业，充分拓宽群众增收致富渠道，夯实村寨旅游基石，全力助推乡村振兴。</t>
  </si>
  <si>
    <t>通过乐峰村委会乐峰村村庄功能提升工程项目的实施，改善水淹农田100余亩，受益80户326人。污水管网改造后，实现人、畜粪污的集中收集，增加了村内道路的宽度，切实改善乐峰村整体环境卫生，彻底解决了乐峰村多年以来污水横流、排污沟渠堵塞，以及农村脏、乱、差的问题，在夯实村寨旅游业发展基础的同时，大大提升当地彝族群众及信教群众的生活质量</t>
  </si>
  <si>
    <t>农村基础设施（含产业配套基础设施）</t>
  </si>
  <si>
    <t xml:space="preserve">
农村道路建设（通村路、通户路、小型桥梁等）
</t>
  </si>
  <si>
    <t>罗平县富乐镇 2025 年油菜产业发展农田基础设施提质改造</t>
  </si>
  <si>
    <t>法本、天水、鸡场</t>
  </si>
  <si>
    <t>修建改建机耕路5条，硬化道路5397米， 厚0.2米 ，宽3.5米C25砼路面, 单价450元/立方米，共170万元；新砌挡墙700立方米，单价300元/立方米，共21万元；开挖土方4858立方米，单价35元/立方米，共17万，总投资 208 万元。</t>
  </si>
  <si>
    <t>一、道路硬化建设
硬化机耕路，长度5397米，新砌挡墙700立方米。
二、经济效益 
项目建成后，群众运输农作物方便，节约时间成本，带动村民发展产业的积极性，促进农村经济可持续发展。
三、社会效益
项目建成后，提高群众生活水平，改善当地人居环境，极大提高农民的生活质量和便利性。
四、生态效益
通过对项目点的建设，改善了基础设施，促进当地的农业发展，有效的实现当地经济发展与生态发展有机结合。</t>
  </si>
  <si>
    <t>项目建成后项目建成之后，油菜种植直接与市场相连，农产品运输方便，农民能及时将自己的农产品送达市场，减少农户损失，带动农户种植积极性，增加农户收入，油菜收入每亩850元；带动就业。</t>
  </si>
  <si>
    <t>农村公共服务</t>
  </si>
  <si>
    <t>富乐镇法本村村庄功能提质改造项目</t>
  </si>
  <si>
    <t>法本</t>
  </si>
  <si>
    <t>1.法本村委会炭山村庄道路硬化400米，宽3.5米，厚0.2米；法本村委会大凹子村庄道路硬化1500米，宽3.5米，厚0.2米；投入64万元；
2.路灯安装补戈村路灯30盏、牛古村100盏、凹子底20盏、炭山村30盏、那洼村60盏、大凹子村路灯40盏、口子头村路灯40盏；投入80万元
3.牛古村污水治理项目，污水、管网12500米，主排水管3000米（直径40厘米）投入24万元,出户排水管9500米（直径20厘米）投入38万元；污水处理池3座（每座600立方三座共计1800立方）投入60万元；粪场建设400平米投入16万元。</t>
  </si>
  <si>
    <t>一、完成道路硬化、路灯安装及污水处理建设
二、经济效益 
项目建成后，群众运输农作物方便，节约时间成本，带动村民发展产业的积极性，促进农村经济可持续发展。
三、社会效益
项目建成后，提高群众生活水平，改善当地人居环境，极大提高农民的生活质量和便利性。
四、生态效益
通过对项目点的建设，改善了基础设施和人居环境，促进当地的农业发展，有效的实现当地经济发展与生态发展有机结合。</t>
  </si>
  <si>
    <t>带动农户就业</t>
  </si>
  <si>
    <t xml:space="preserve">
农村基础设施</t>
  </si>
  <si>
    <t>富乐镇乐峰村委会农村饮水安全保障项目建设</t>
  </si>
  <si>
    <r>
      <rPr>
        <sz val="10"/>
        <rFont val="宋体"/>
        <charset val="134"/>
      </rPr>
      <t>富乐镇乐峰村委会大寨村农村饮水安全保障项目建设：
1、新建350m</t>
    </r>
    <r>
      <rPr>
        <sz val="9"/>
        <rFont val="宋体"/>
        <charset val="134"/>
      </rPr>
      <t>³</t>
    </r>
    <r>
      <rPr>
        <sz val="9"/>
        <rFont val="方正仿宋_GBK"/>
        <charset val="134"/>
      </rPr>
      <t>蓄水池1个。</t>
    </r>
  </si>
  <si>
    <r>
      <rPr>
        <sz val="10"/>
        <rFont val="宋体"/>
        <charset val="134"/>
      </rPr>
      <t>一、水利设施建设
蓄水池建设：完成1个350m</t>
    </r>
    <r>
      <rPr>
        <sz val="9"/>
        <rFont val="宋体"/>
        <charset val="134"/>
      </rPr>
      <t>³蓄水池、 总蓄水量达到450m³，新建以后增强大寨村区域水资源蓄水能力。
供水稳定性：确保人畜饮水安全，产业用水得到保障。
二、综合效益
居民生活：保障居民生活用水需求，提升生活质量，居民满意度≥99%。</t>
    </r>
  </si>
  <si>
    <t>确保饮水安全</t>
  </si>
  <si>
    <t>乐峰村委会村庄功能提升项目</t>
  </si>
  <si>
    <t>上鲁法烤烟生产防洪灌溉沟渠建设260米，投资30万元，上鲁法村排污管网改造436米，预计投入40万元；乐峰村新建人饮及水池500立方1个，预计投入资金65万元；乐峰村学校新建排污管网主管45米、分管30米，预计投入5万元</t>
  </si>
  <si>
    <t>1、通过项目的实施彻底解决上鲁法村100户531人居住环境的提升改善，从根本上解决村庄污水横流的问题，全面提升当地群众的幸福指数；2、切实解决好上鲁法村农业生产灌溉防洪沟渠，最大限度降低自然灾害对烤烟产业的影响，把广大烟农的损失降到最低；3、通过项目实施，全方位保障乐峰村179户960人饮水，解决学校污水排放流入道路问题，全面解决当地群众的生产生活问题。</t>
  </si>
  <si>
    <t>罗平县富乐镇人民政府</t>
  </si>
  <si>
    <t>富乐镇半坡村村民活动中心建设项目</t>
  </si>
  <si>
    <t>半坡村</t>
  </si>
  <si>
    <t>1.拆除及清运废旧房舍480立方米；2.新建挡墙约52立方米；3.新建活动中心483.94平方米；4.安装门窗及水电等相关配套设施。</t>
  </si>
  <si>
    <t>一、半坡村村民活动中心建设
拆除废旧房舍480立方米;挡墙新建52立方米；新建房屋483.94平方米；门窗水电等附属工程。
二、社会效益
项目建成后，提高群众生活水平，改善当地人居环境，丰富农民文化生活。</t>
  </si>
  <si>
    <t>江边社区大冲村人饮改造建设项目</t>
  </si>
  <si>
    <t>江边社区大冲村</t>
  </si>
  <si>
    <t>计划在江边社区大冲村投入60万元，实施江边社区大冲村人饮改造建设项目。建设内容：1、新建200立方米圆形钢筋混凝土高位水池1座，投入15万元；2.安装400KVA变压器一台，购置1000m扬程大功率抽水泵1台，投入30万元；3.安装、维修村内主水管8000米，投入15万元。</t>
  </si>
  <si>
    <t>通过项目的实施，解决大冲村96户373人的饮水问题，进一步巩固拓展脱贫攻坚成果同乡村振兴有效衔接。</t>
  </si>
  <si>
    <t>解决村内脱贫人口7户30人的饮水问题</t>
  </si>
  <si>
    <t>饮水安全保障</t>
  </si>
  <si>
    <t>九龙街道德等居委会德等村、干水塘村；招舍村委会格克村；乐戈必村委会鲁基村等自然村人饮改造建设</t>
  </si>
  <si>
    <t>德等
招舍
乐戈必</t>
  </si>
  <si>
    <t>德等村、干水塘村：计划投资122万元建200立方米蓄水池3座，维修改造主管6500米，更换入户管道10000米，安装水表148块。投资20万元。
格克村：投资58万新建150立方米蓄水池两座，维修改造主管3800米，更换入户管道3000米，安装水120块。
鲁基村：投资55万元在新建蓄水池立方米150两座，维修改造主管3500米，更换入户管道3500米，安装水表90块。</t>
  </si>
  <si>
    <t>项目建设过程中，从当地选取劳动力50余人参加项目建设，每人每天120元，提升当地群众收入；项目完工后，直接解决三个村当地1950户7800人,的饮水问题，有效巩固拓展脱贫攻坚成果。</t>
  </si>
  <si>
    <t>以工代赈</t>
  </si>
  <si>
    <t>农村基础设施
（含产业配套基础设施）</t>
  </si>
  <si>
    <t>农村道路建设（通村路、通户路、小型桥梁等）</t>
  </si>
  <si>
    <t>旧屋基乡安吉至青龙山公路提质建设项目</t>
  </si>
  <si>
    <t>安吉至青龙山公路长800米提质改造，扩建宽2米并硬化，预计投资50万元</t>
  </si>
  <si>
    <t>项目建设中推广以工代赈，带动当地脱贫人口和监测对象就近就地就业。项目建成后产权归村集体所有，建设形成的资产确权后移交村（社区）并委托旧屋基乡公墓公司负责管理运营，人民群众获得感、幸福感和满意度进一步提高。</t>
  </si>
  <si>
    <t>地质灾害监测点危石排除建设项目</t>
  </si>
  <si>
    <t>旧屋基彝族乡老寨村委会金家屋基村，为纯苗族村寨，全村居民共64户328人，属旧屋基彝族乡地质灾害监测点，存在危石滑落的隐患，排出指定28个危石的清除，确保人民群众生命财产安全，项目需要资金21万元，自筹2万元，下差19万元。</t>
  </si>
  <si>
    <t>项目建设中推广以工代赈，带动当地脱贫人口和监测对象就近就地就业。项目建成后产权归居委会所有，建设形成的资产确权后移交居委会管理，推动老年、儿童身心健康发展。</t>
  </si>
  <si>
    <t>旧屋基乡地安村耕地道路提质改造项目</t>
  </si>
  <si>
    <t>地安村</t>
  </si>
  <si>
    <t xml:space="preserve">新建两条总长1.4公里的机耕道路。分别是：1.板田路口至老饭地垭口路段，全长500m；2.大田至水塘丫口路段，全长900m。硬化路面长1.4公里，宽2.5米，厚度20公分，采用混凝土结构，水泥标号砼C25。 预计投资28万元。 
   </t>
  </si>
  <si>
    <t>就业务工、带动生产</t>
  </si>
  <si>
    <t>基础设施</t>
  </si>
  <si>
    <t>道路设施建设</t>
  </si>
  <si>
    <t>法金甸居委会村中道路建设</t>
  </si>
  <si>
    <t>法金甸</t>
  </si>
  <si>
    <t>法金甸居委会村内道路硬化1000米</t>
  </si>
  <si>
    <t>提升人居环境</t>
  </si>
  <si>
    <t>普妥村委会团山村塘子边到陈锋家村内道路硬化</t>
  </si>
  <si>
    <t>团山村塘子边到陈锋家村内道路硬化500米；
张所能家至老水井村内道路硬化200米；
小寨村祁应忠家至黄桂荣家村内道路硬化1000米。</t>
  </si>
  <si>
    <t>改善生产生活环境，提升人民群众幸福感，降低信访发生率。</t>
  </si>
  <si>
    <t>丫落村委会水塘边村供水管网改造工程</t>
  </si>
  <si>
    <t>丫落村委会</t>
  </si>
  <si>
    <t>1.C30混凝土浇筑圆形蓄水池150立方米；2.新建水源点积水池20立方米；3.铺设50镀锌钢管4千米。</t>
  </si>
  <si>
    <t>一是改善水塘边村村民饮水安全条件，二是改善群众生产生活用水条件。</t>
  </si>
  <si>
    <t>项目建设过程聘用当地农民工参与务工</t>
  </si>
  <si>
    <t>580人</t>
  </si>
  <si>
    <t>丫落村委会阿白村内道路砼路面改造工程</t>
  </si>
  <si>
    <t>使用C30混凝土进行浇筑，全长约600米，路面宽3.5米，浇筑厚度为0.2米。</t>
  </si>
  <si>
    <t>改善人民群众的生产生活条件，为提高当地经济发展奠定坚实的基础。</t>
  </si>
  <si>
    <t>方便群众出行、农业生产</t>
  </si>
  <si>
    <t>乡村建设行动项目</t>
  </si>
  <si>
    <t>产业路</t>
  </si>
  <si>
    <t>虎山村委会松毛山村和公鸡山村机耕道路</t>
  </si>
  <si>
    <t>虎山村委会</t>
  </si>
  <si>
    <t>修建虎山村委会松毛山村和公鸡山村机耕道路长5.5公里，宽4米，厚0.2米（采用C30混您土浇筑）。</t>
  </si>
  <si>
    <t>改善当地群众生产生活条件</t>
  </si>
  <si>
    <t>鲁布革乡板台村至三江口公路道路硬化工程</t>
  </si>
  <si>
    <t>多依</t>
  </si>
  <si>
    <r>
      <rPr>
        <sz val="10"/>
        <rFont val="仿宋_GB2312"/>
        <charset val="134"/>
      </rPr>
      <t>硬化板台村至三江口公路乡村道路4公里，硬化路面宽4.5米，厚度20厘米，混凝土浇灌方量3600m</t>
    </r>
    <r>
      <rPr>
        <sz val="10"/>
        <rFont val="宋体"/>
        <charset val="134"/>
      </rPr>
      <t>³</t>
    </r>
    <r>
      <rPr>
        <sz val="10"/>
        <rFont val="仿宋_GB2312"/>
        <charset val="134"/>
      </rPr>
      <t>。</t>
    </r>
  </si>
  <si>
    <t>鲁布革乡团坡村民族团结建设项目</t>
  </si>
  <si>
    <t>建设安全防护挡墙560立方米</t>
  </si>
  <si>
    <t>通过不断完善民族团结设施基础，营造民族团结浓厚氛围，提升群众幸福感满意度，增强认同感。</t>
  </si>
  <si>
    <t>农村人饮工程建设</t>
  </si>
  <si>
    <t>鲁布革乡当别村委会当别村人饮工程建设项目</t>
  </si>
  <si>
    <t>当别村委会</t>
  </si>
  <si>
    <t>在当别村现人饮工程取水点处打水井一口，拟投资5万元，解决当别村197户970人饮水难题</t>
  </si>
  <si>
    <t>解决当别村197户970人的饮水难题。</t>
  </si>
  <si>
    <t>农村入户道路硬化建设</t>
  </si>
  <si>
    <t>鲁布革乡八大河村农村道路硬化建设项目</t>
  </si>
  <si>
    <t>小红班1000米左右入户道路硬化，C30混凝土浇筑，厚20CM，宽3.5米。</t>
  </si>
  <si>
    <t>该项目落实后将改善小红班村民出行</t>
  </si>
  <si>
    <t>带动小红班村民出行及生活生产</t>
  </si>
  <si>
    <t>鲁布革乡多依村委会木纳村至板台村公路建设项目</t>
  </si>
  <si>
    <t>多依村委会</t>
  </si>
  <si>
    <t>新建多依村委会木纳村桥头至板台村四组上寨进出村道水泥路，C30混凝土，20厘米厚，宽3.5米，长1200米，拟投资60万元。</t>
  </si>
  <si>
    <t>通过公路建设，解决了板台村共204户、895人进出行的困难</t>
  </si>
  <si>
    <t>长麦地至下山丫口道路建设</t>
  </si>
  <si>
    <t>大明</t>
  </si>
  <si>
    <t>建设规模：里程3306米，采用四级公路标准建设，路基宽度不低于5-5.5米，砼路面宽度不低于5-5.5米，路面结构采用C30水泥混凝土（厚不低于20厘米），并同步实施排水设施，总投资186万元。该路是罗平县罗雄街道大明社区大明寨、上山丫口村、下山丫口村主要的进出村道路。</t>
  </si>
  <si>
    <t>通过对大明社区道路改扩建，提升村庄整体形象，带动群众增收致富。</t>
  </si>
  <si>
    <t>通过改造进村道路，能提高2000人生产生活条件，方便群众出行。</t>
  </si>
  <si>
    <t>飞吉村人饮工程管网改造</t>
  </si>
  <si>
    <t>飞吉</t>
  </si>
  <si>
    <t>飞吉村安装饮水管网1、主管PE100级输水管De75管5000米，单价50元/米，合计25万元。
2、分管PE100级输水管De25管276户，45米，13500米，单价25元/米，合计33.75万元。
3、增压泵8台，4万元。
4、闸阀井20座，2万元。</t>
  </si>
  <si>
    <t>解决飞吉村276户人畜饮水困难，改善飞吉旱季吃水难问题</t>
  </si>
  <si>
    <t>改善村内基础设施，提升群众获得感</t>
  </si>
  <si>
    <t>洒伍子烂木桥岔口至荷叶水泥路道路建设</t>
  </si>
  <si>
    <t>荷叶村委会烂木桥岔口至荷叶水泥路道路建设1500米，宽3.5米</t>
  </si>
  <si>
    <t>通过项目实施改善荷叶村委会洒伍子村通行条件，改善道路运输承载能力，通过道路建设服务农村产业发展，进一步提升人居环境，推动乡村振兴工作开展，提升村民幸福指数。</t>
  </si>
  <si>
    <t>提升洒伍子、荷叶村2个自然村农业生产条件，2000余通行便利。</t>
  </si>
  <si>
    <t xml:space="preserve">农村基础设施
</t>
  </si>
  <si>
    <t>支壁村人饮工程管网改造</t>
  </si>
  <si>
    <t>支壁村</t>
  </si>
  <si>
    <t>支壁村安装饮水管网1、主管PE100级输水管De75管5000米，单价50元/米，合计25万元。
2、分管PE100级输水管De25管440户，21600米，单价25元/米，合计54.4万元。
3、闸阀井6座，0.6万元。</t>
  </si>
  <si>
    <t>解决支壁村440户人畜饮水困难</t>
  </si>
  <si>
    <t>榨冲水库应急补水建设项目</t>
  </si>
  <si>
    <t>发达</t>
  </si>
  <si>
    <t>集水池50立方米，高位水池建设300立方米，提水水泵2台，变压器1台，自动控制柜1套，管道安装3700米。</t>
  </si>
  <si>
    <t>通过该项目的建设，解决5000人饮水安全。</t>
  </si>
  <si>
    <t>解决5000人饮水安全及季节性缺水问题。</t>
  </si>
  <si>
    <t xml:space="preserve">罗平县长底布依族乡发达居委会大海林提水工程 </t>
  </si>
  <si>
    <t>新建300立方米调节池1个,60立方米压力池1个,管道路线开挖、恢复及管护3400米，管道材料及安装3580米，抽水管理房中抽水设备2套抽水控制柜1套，变压器1套，水源点开挖及保护1项。</t>
  </si>
  <si>
    <t>钟山乡中寨村乡村振兴示范点建设</t>
  </si>
  <si>
    <t>在钟山乡鲁布革村委会中寨村投入650万元实施乡村振兴示范点建设。建设内容：1.村内道路硬化长1700米、宽4米、厚0.2米，配套相关附属设施，120万元；2.实施村庄功能提升3350平方米，安装太阳能路灯60盏，185万元；3.新建上山道路300米，根据地形铺设小砖300米，宽1.8米，配套扶手等附属设施；村组串户路硬化长300米，路面宽3米，配套相关附属设施；80万元；4.建设环岛滨水健身步道800米、宽2米；改造布依风情农房外立面2户、休闲茶歇处1个、共享食堂1个；实施堤岸扩建，配套相关附属设施，140万元；5.挖掘整理民俗文化、传统技艺、民间艺术等，建设布依文化展示中心1个，特色市集1个，80万元；6.配套停车场1个260平方米，配套公厕1个，45万元。项目建成后，产权归鲁布革村委会，经营性资产收益主要用于巩固脱贫攻坚成果、增加脱贫群众收入，壮大村集体经济。预计惠及脱贫户及监测对象50户165人。</t>
  </si>
  <si>
    <t>通过项目实施进一步丰富鲁布革小三峡风景区业态文化，延伸旅游基础设施深度，通过建设吸引游客，为留下游客打下基础。</t>
  </si>
  <si>
    <t>钟山乡拖黑村委会阿补村内道路硬化项目</t>
  </si>
  <si>
    <t>拖黑</t>
  </si>
  <si>
    <t>阿补村村内道路硬化1.5公里，宽3.5m、厚0.15m，挡土墙167.7立方米，埋设60公分混凝土管涵6米等。</t>
  </si>
  <si>
    <t>解决群众生产生活出行问题，改善群众生产条件，降低生产成本。</t>
  </si>
  <si>
    <t>产业路、资源路、旅游路建设</t>
  </si>
  <si>
    <t>罗平县钟山乡油菜产业发展农田基础设施提质改造项目</t>
  </si>
  <si>
    <t>舍克、老鸡场、普理</t>
  </si>
  <si>
    <t>为整体推进乡村振兴，推动农业科技进步，为发展现代农业创造条件，实施罗平县钟山乡油菜产业发展农田基础设施提质改造项目，建设内容：修建改建机耕路3条，总长5547.00米（其中硬化路面2条，总长5197.00米，泥结石路面1条，总长350.00米）。具体内容为：1#改建机耕路，硬化长度2765米，含土方开挖、土方回填、C25砼路面、10cm级配碎石、路床压实、错车道等配套工程，综合单价408元/米，共112.8万元；2#改建机耕路，硬化长度2432米，含土方开挖、土方回填、C25砼路面、10cm级配碎石、路床压实、错车道等配套工程，综合单价408元/米，共99.2万元；3#改建机耕路，泥结石路面350米，综合单价86元/米共3万元。</t>
  </si>
  <si>
    <t>通过项目的实施，农业基础设施得到有效改善， 耕地质量得到提升，农业机械化利用率提高，农业劳动力成本 降低，亩均降本增效农业产值500元左右。项目建成后，资产量化给舍克村民委员会、老鸡场村民委员会、普里村民委员会。</t>
  </si>
  <si>
    <t>老渡口纳给得村水源点治理</t>
  </si>
  <si>
    <t>老渡口</t>
  </si>
  <si>
    <t>对老渡口村委会纳给歹村水池进行治污，修建护栏。</t>
  </si>
  <si>
    <t>解决水源点污染问题，提升水质。</t>
  </si>
  <si>
    <t>四、易地搬迁后扶项目小计</t>
  </si>
  <si>
    <t>易地搬迁后扶</t>
  </si>
  <si>
    <t>易地扶贫搬迁贴息</t>
  </si>
  <si>
    <t>易地扶贫搬迁一般债券补助项目</t>
  </si>
  <si>
    <t>易地扶贫搬迁一般债券补助</t>
  </si>
  <si>
    <t>基础设施建设</t>
  </si>
  <si>
    <t>阿岗镇小乐子块安置点基础设施建设项目</t>
  </si>
  <si>
    <t>（1）小乐子块安置点道路硬化长 150米、宽 3.5 米，投资 4.2 万元；（2）小乐子块安置点房内场地硬化 900 平方米及浆砌石挡土墙建设 35 米，投资 9.2 万元；（3）污水管及化粪池建设，投资 3.3 万元；（4）小乐子块安置点饮水管网铺设 200 米、安装水表及水龙头 13 套，合计投资 0.9 万元；（5）小乐子块安置点供配电配套设施建设，投资 2.4 万元。</t>
  </si>
  <si>
    <t>小乐子块安置点道路硬化长 150米、宽 3.5 米；小乐子块安置点房内场地硬化 900 平方米及浆砌石挡土墙建设 35 米；污水管及化粪池建设；小乐子块安置点饮水管网铺设 200 米、安装水表及水龙头 13 套；小乐子块安置点供配电配套设施建设。</t>
  </si>
  <si>
    <t>罗平县发改局</t>
  </si>
  <si>
    <t>配套生产生活设施建设</t>
  </si>
  <si>
    <t>大水井乡小鸡登易地搬迁点氧化塘提升改造项目</t>
  </si>
  <si>
    <t>小鸡登村</t>
  </si>
  <si>
    <t>新建及维修</t>
  </si>
  <si>
    <t>包括氧化塘治理，排污检查井修复（共计35座），防洪沟治理。</t>
  </si>
  <si>
    <t>通过项目后期建设，有效解决小鸡登安置点生产生活设施不配套的问题，提升安置点群众生产生活水平。</t>
  </si>
  <si>
    <t>五、巩固三保障成果项目小计</t>
  </si>
  <si>
    <t>巩固三保障成果</t>
  </si>
  <si>
    <t>教育</t>
  </si>
  <si>
    <t>享受“雨露计划”职业教育补助</t>
  </si>
  <si>
    <t>雨露计划项目</t>
  </si>
  <si>
    <t>脱贫家庭(含监测对象)中在校接受中、高等职业教育具有正式学籍的新成长劳动力。接受全日制普通大专、高职院校、技师学院、职业本科院校等高等职业教育的补助标准为5000元/人/年，接受全日制普通中专、技工院校中等职业教育的补助标准为4000元/人/年，接受全日制职业高中中等职业教育的补助标准为3000元/人/年。按实际申报金额兑付。</t>
  </si>
  <si>
    <t>通过教育补助，有效提高脱贫户（监测户）收入，降低返贫风险。</t>
  </si>
  <si>
    <t>教育补助</t>
  </si>
  <si>
    <t>六、乡村治理和精神文明建设项目小计</t>
  </si>
  <si>
    <t>七、项目管理费小计</t>
  </si>
  <si>
    <t>项目管理费</t>
  </si>
  <si>
    <t>对全县2024年所有衔接资金项目进行跟踪管理。</t>
  </si>
  <si>
    <t>通过对项目跟踪监管，使衔接资金使用效益发挥最大化。</t>
  </si>
  <si>
    <t>八、其他项目小计</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</si>
</sst>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_);[Red]\(0.0000\)"/>
    <numFmt numFmtId="178" formatCode="0.00_ "/>
  </numFmts>
  <fonts count="37">
    <font>
      <sz val="11"/>
      <color theme="1"/>
      <name val="宋体"/>
      <charset val="134"/>
      <scheme val="minor"/>
    </font>
    <font>
      <sz val="10"/>
      <name val="黑体"/>
      <charset val="134"/>
    </font>
    <font>
      <b/>
      <sz val="10"/>
      <name val="宋体"/>
      <charset val="134"/>
    </font>
    <font>
      <sz val="10"/>
      <name val="宋体"/>
      <charset val="134"/>
    </font>
    <font>
      <sz val="10"/>
      <name val="方正仿宋_GBK"/>
      <charset val="134"/>
    </font>
    <font>
      <b/>
      <sz val="10"/>
      <name val="方正仿宋_GBK"/>
      <charset val="134"/>
    </font>
    <font>
      <sz val="11"/>
      <name val="宋体"/>
      <charset val="134"/>
      <scheme val="minor"/>
    </font>
    <font>
      <sz val="12"/>
      <name val="宋体"/>
      <charset val="134"/>
    </font>
    <font>
      <sz val="20"/>
      <name val="方正小标宋_GBK"/>
      <charset val="134"/>
    </font>
    <font>
      <b/>
      <sz val="10"/>
      <name val="宋体"/>
      <charset val="0"/>
    </font>
    <font>
      <sz val="10"/>
      <name val="宋体"/>
      <charset val="134"/>
      <scheme val="minor"/>
    </font>
    <font>
      <sz val="10"/>
      <name val="仿宋_GB2312"/>
      <charset val="134"/>
    </font>
    <font>
      <b/>
      <sz val="11"/>
      <name val="宋体"/>
      <charset val="134"/>
      <scheme val="minor"/>
    </font>
    <font>
      <sz val="10"/>
      <color rgb="FF000000"/>
      <name val="宋体"/>
      <charset val="134"/>
      <scheme val="minor"/>
    </font>
    <font>
      <sz val="10"/>
      <color theme="1" tint="0.05"/>
      <name val="宋体"/>
      <charset val="134"/>
    </font>
    <font>
      <sz val="9"/>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name val="Arial"/>
      <charset val="0"/>
    </font>
    <font>
      <sz val="10"/>
      <name val="宋体"/>
      <charset val="0"/>
    </font>
    <font>
      <sz val="9"/>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auto="1"/>
      </left>
      <right style="thin">
        <color indexed="8"/>
      </right>
      <top style="thin">
        <color auto="1"/>
      </top>
      <bottom style="thin">
        <color indexed="8"/>
      </bottom>
      <diagonal/>
    </border>
    <border>
      <left style="thin">
        <color auto="1"/>
      </left>
      <right style="thin">
        <color auto="1"/>
      </right>
      <top style="thin">
        <color auto="1"/>
      </top>
      <bottom style="thin">
        <color indexed="8"/>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style="thin">
        <color indexed="0"/>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1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9" applyNumberFormat="0" applyFill="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3" fillId="0" borderId="0" applyNumberFormat="0" applyFill="0" applyBorder="0" applyAlignment="0" applyProtection="0">
      <alignment vertical="center"/>
    </xf>
    <xf numFmtId="0" fontId="24" fillId="3" borderId="21" applyNumberFormat="0" applyAlignment="0" applyProtection="0">
      <alignment vertical="center"/>
    </xf>
    <xf numFmtId="0" fontId="25" fillId="4" borderId="22" applyNumberFormat="0" applyAlignment="0" applyProtection="0">
      <alignment vertical="center"/>
    </xf>
    <xf numFmtId="0" fontId="26" fillId="4" borderId="21" applyNumberFormat="0" applyAlignment="0" applyProtection="0">
      <alignment vertical="center"/>
    </xf>
    <xf numFmtId="0" fontId="27" fillId="5" borderId="23" applyNumberFormat="0" applyAlignment="0" applyProtection="0">
      <alignment vertical="center"/>
    </xf>
    <xf numFmtId="0" fontId="28" fillId="0" borderId="24" applyNumberFormat="0" applyFill="0" applyAlignment="0" applyProtection="0">
      <alignment vertical="center"/>
    </xf>
    <xf numFmtId="0" fontId="29" fillId="0" borderId="25"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3" fillId="32" borderId="0" applyNumberFormat="0" applyBorder="0" applyAlignment="0" applyProtection="0">
      <alignment vertical="center"/>
    </xf>
    <xf numFmtId="0" fontId="34" fillId="0" borderId="0" applyProtection="0">
      <alignment vertical="center"/>
    </xf>
  </cellStyleXfs>
  <cellXfs count="86">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Alignment="1">
      <alignment horizontal="center" vertical="center"/>
    </xf>
    <xf numFmtId="0" fontId="3" fillId="0" borderId="0" xfId="0" applyFont="1" applyFill="1">
      <alignment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lignment vertical="center"/>
    </xf>
    <xf numFmtId="0" fontId="6" fillId="0" borderId="0" xfId="0" applyFont="1" applyFill="1" applyBorder="1" applyAlignment="1">
      <alignment vertical="center"/>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4" fillId="0" borderId="0" xfId="0" applyFont="1" applyFill="1" applyBorder="1" applyAlignment="1">
      <alignment vertical="center"/>
    </xf>
    <xf numFmtId="176" fontId="3" fillId="0" borderId="0" xfId="0" applyNumberFormat="1" applyFont="1" applyFill="1" applyAlignment="1">
      <alignment horizontal="center" vertical="center"/>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49" applyNumberFormat="1" applyFont="1" applyFill="1" applyBorder="1" applyAlignment="1" applyProtection="1">
      <alignment horizontal="center" vertical="center" wrapText="1"/>
      <protection hidden="1"/>
    </xf>
    <xf numFmtId="177" fontId="3" fillId="0" borderId="2" xfId="0" applyNumberFormat="1" applyFont="1" applyFill="1" applyBorder="1" applyAlignment="1" applyProtection="1">
      <alignment horizontal="center" vertical="center" wrapText="1"/>
      <protection locked="0"/>
    </xf>
    <xf numFmtId="0" fontId="3" fillId="0" borderId="2" xfId="49" applyNumberFormat="1" applyFont="1" applyFill="1" applyBorder="1" applyAlignment="1" applyProtection="1">
      <alignment horizontal="left" vertical="center" wrapText="1"/>
      <protection hidden="1"/>
    </xf>
    <xf numFmtId="0" fontId="3" fillId="0" borderId="1"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2" xfId="0" applyFont="1" applyFill="1" applyBorder="1" applyAlignment="1">
      <alignment horizontal="justify" vertical="center" wrapText="1"/>
    </xf>
    <xf numFmtId="0" fontId="10"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0" applyFont="1" applyFill="1" applyBorder="1" applyAlignment="1">
      <alignment vertical="center" wrapText="1"/>
    </xf>
    <xf numFmtId="0" fontId="3" fillId="0" borderId="10" xfId="0" applyFont="1" applyFill="1" applyBorder="1" applyAlignment="1">
      <alignment horizontal="left" vertical="center" wrapText="1"/>
    </xf>
    <xf numFmtId="0" fontId="11" fillId="0" borderId="2" xfId="0" applyFont="1" applyFill="1" applyBorder="1" applyAlignment="1">
      <alignment horizontal="justify" vertical="center" wrapText="1"/>
    </xf>
    <xf numFmtId="0" fontId="11"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176" fontId="3" fillId="0" borderId="0" xfId="0" applyNumberFormat="1" applyFont="1" applyFill="1" applyAlignment="1">
      <alignment horizontal="center" vertical="center" wrapText="1"/>
    </xf>
    <xf numFmtId="176" fontId="8" fillId="0" borderId="0" xfId="0" applyNumberFormat="1" applyFont="1" applyFill="1" applyAlignment="1">
      <alignment horizontal="center" vertical="center" wrapText="1"/>
    </xf>
    <xf numFmtId="178" fontId="3" fillId="0" borderId="0" xfId="0" applyNumberFormat="1" applyFont="1" applyFill="1" applyAlignment="1">
      <alignment horizontal="center" vertical="center" wrapText="1"/>
    </xf>
    <xf numFmtId="176" fontId="1" fillId="0" borderId="2" xfId="0" applyNumberFormat="1" applyFont="1" applyFill="1" applyBorder="1" applyAlignment="1">
      <alignment horizontal="center" vertical="center" wrapText="1"/>
    </xf>
    <xf numFmtId="0" fontId="9" fillId="0" borderId="13" xfId="0" applyFont="1" applyFill="1" applyBorder="1" applyAlignment="1">
      <alignment horizontal="center" vertical="center" wrapText="1"/>
    </xf>
    <xf numFmtId="0" fontId="12"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15" xfId="0" applyFont="1" applyFill="1" applyBorder="1" applyAlignment="1">
      <alignment horizontal="justify" vertical="center"/>
    </xf>
    <xf numFmtId="0" fontId="3" fillId="0" borderId="0" xfId="0" applyFont="1" applyFill="1" applyBorder="1" applyAlignment="1">
      <alignment horizontal="center" vertical="center" wrapText="1"/>
    </xf>
    <xf numFmtId="0" fontId="3" fillId="0" borderId="2" xfId="0" applyFont="1" applyFill="1" applyBorder="1" applyAlignment="1">
      <alignment horizontal="justify" vertical="center"/>
    </xf>
    <xf numFmtId="0" fontId="3" fillId="0" borderId="1" xfId="0" applyFont="1" applyFill="1" applyBorder="1" applyAlignment="1">
      <alignment horizontal="left" vertical="center" wrapText="1"/>
    </xf>
    <xf numFmtId="176" fontId="3" fillId="0" borderId="9"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176" fontId="3" fillId="0" borderId="10" xfId="0" applyNumberFormat="1" applyFont="1" applyFill="1" applyBorder="1" applyAlignment="1">
      <alignment horizontal="center" vertical="center" wrapText="1"/>
    </xf>
    <xf numFmtId="0" fontId="3" fillId="0" borderId="4" xfId="0" applyFont="1" applyFill="1" applyBorder="1" applyAlignment="1">
      <alignment horizontal="left" vertical="center" wrapText="1"/>
    </xf>
    <xf numFmtId="176" fontId="11" fillId="0" borderId="2" xfId="0" applyNumberFormat="1" applyFont="1" applyFill="1" applyBorder="1" applyAlignment="1">
      <alignment horizontal="center" vertical="center" wrapText="1"/>
    </xf>
    <xf numFmtId="178" fontId="11" fillId="0" borderId="2" xfId="0" applyNumberFormat="1" applyFont="1" applyFill="1" applyBorder="1" applyAlignment="1">
      <alignment horizontal="center" vertical="center" wrapText="1"/>
    </xf>
    <xf numFmtId="0" fontId="11" fillId="0" borderId="15" xfId="0" applyFont="1" applyFill="1" applyBorder="1" applyAlignment="1">
      <alignment horizontal="center" vertical="center" wrapText="1"/>
    </xf>
    <xf numFmtId="176" fontId="3" fillId="0" borderId="1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left" vertical="center" wrapText="1"/>
    </xf>
    <xf numFmtId="0" fontId="13" fillId="0" borderId="0" xfId="0" applyFont="1" applyFill="1" applyAlignment="1">
      <alignment vertical="center" wrapText="1"/>
    </xf>
    <xf numFmtId="57" fontId="3" fillId="0" borderId="2" xfId="0" applyNumberFormat="1" applyFont="1" applyFill="1" applyBorder="1" applyAlignment="1">
      <alignment horizontal="center" vertical="center" wrapText="1"/>
    </xf>
    <xf numFmtId="49" fontId="3" fillId="0" borderId="2" xfId="0" applyNumberFormat="1" applyFont="1" applyFill="1" applyBorder="1" applyAlignment="1" applyProtection="1">
      <alignment horizontal="center" vertical="center" wrapText="1"/>
      <protection locked="0"/>
    </xf>
    <xf numFmtId="0" fontId="3" fillId="0" borderId="16"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2" fillId="0" borderId="6" xfId="0" applyFont="1" applyFill="1" applyBorder="1" applyAlignment="1">
      <alignment horizontal="center" vertical="center" wrapText="1"/>
    </xf>
    <xf numFmtId="176" fontId="12" fillId="0" borderId="2" xfId="0" applyNumberFormat="1" applyFont="1" applyFill="1" applyBorder="1" applyAlignment="1">
      <alignment horizontal="center" vertical="center"/>
    </xf>
    <xf numFmtId="0" fontId="14" fillId="0" borderId="2" xfId="0" applyFont="1" applyFill="1" applyBorder="1" applyAlignment="1">
      <alignment horizontal="center" vertical="center" wrapText="1"/>
    </xf>
    <xf numFmtId="178" fontId="3" fillId="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176" fontId="3" fillId="0" borderId="17"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57" fontId="3"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11" fillId="0" borderId="16"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项目计划表" xfId="49"/>
  </cellStyles>
  <tableStyles count="0" defaultTableStyle="TableStyleMedium2" defaultPivotStyle="PivotStyleLight16"/>
  <colors>
    <mruColors>
      <color rgb="00CCE8CF"/>
      <color rgb="00000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48</xdr:row>
      <xdr:rowOff>0</xdr:rowOff>
    </xdr:from>
    <xdr:to>
      <xdr:col>4</xdr:col>
      <xdr:colOff>92710</xdr:colOff>
      <xdr:row>48</xdr:row>
      <xdr:rowOff>167640</xdr:rowOff>
    </xdr:to>
    <xdr:pic>
      <xdr:nvPicPr>
        <xdr:cNvPr id="74145" name="Text Box 1025" descr="rId1"/>
        <xdr:cNvPicPr>
          <a:picLocks noChangeAspect="1"/>
        </xdr:cNvPicPr>
      </xdr:nvPicPr>
      <xdr:blipFill>
        <a:blip r:embed="rId1"/>
        <a:stretch>
          <a:fillRect/>
        </a:stretch>
      </xdr:blipFill>
      <xdr:spPr>
        <a:xfrm>
          <a:off x="2352675" y="50990500"/>
          <a:ext cx="92710" cy="167640"/>
        </a:xfrm>
        <a:prstGeom prst="rect">
          <a:avLst/>
        </a:prstGeom>
        <a:noFill/>
        <a:ln w="9525">
          <a:noFill/>
        </a:ln>
      </xdr:spPr>
    </xdr:pic>
    <xdr:clientData/>
  </xdr:twoCellAnchor>
  <xdr:twoCellAnchor editAs="oneCell">
    <xdr:from>
      <xdr:col>4</xdr:col>
      <xdr:colOff>0</xdr:colOff>
      <xdr:row>48</xdr:row>
      <xdr:rowOff>0</xdr:rowOff>
    </xdr:from>
    <xdr:to>
      <xdr:col>4</xdr:col>
      <xdr:colOff>92710</xdr:colOff>
      <xdr:row>48</xdr:row>
      <xdr:rowOff>149860</xdr:rowOff>
    </xdr:to>
    <xdr:pic>
      <xdr:nvPicPr>
        <xdr:cNvPr id="74169" name="Text Box 1025" descr="rId1"/>
        <xdr:cNvPicPr>
          <a:picLocks noChangeAspect="1"/>
        </xdr:cNvPicPr>
      </xdr:nvPicPr>
      <xdr:blipFill>
        <a:blip r:embed="rId1"/>
        <a:stretch>
          <a:fillRect/>
        </a:stretch>
      </xdr:blipFill>
      <xdr:spPr>
        <a:xfrm>
          <a:off x="2352675" y="50990500"/>
          <a:ext cx="92710" cy="149860"/>
        </a:xfrm>
        <a:prstGeom prst="rect">
          <a:avLst/>
        </a:prstGeom>
        <a:noFill/>
        <a:ln w="9525">
          <a:noFill/>
        </a:ln>
      </xdr:spPr>
    </xdr:pic>
    <xdr:clientData/>
  </xdr:twoCellAnchor>
  <xdr:twoCellAnchor editAs="oneCell">
    <xdr:from>
      <xdr:col>8</xdr:col>
      <xdr:colOff>0</xdr:colOff>
      <xdr:row>48</xdr:row>
      <xdr:rowOff>0</xdr:rowOff>
    </xdr:from>
    <xdr:to>
      <xdr:col>8</xdr:col>
      <xdr:colOff>50165</xdr:colOff>
      <xdr:row>48</xdr:row>
      <xdr:rowOff>150495</xdr:rowOff>
    </xdr:to>
    <xdr:sp>
      <xdr:nvSpPr>
        <xdr:cNvPr id="2" name=" "/>
        <xdr:cNvSpPr txBox="1"/>
      </xdr:nvSpPr>
      <xdr:spPr>
        <a:xfrm>
          <a:off x="4975225" y="50990500"/>
          <a:ext cx="50165"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p/>
      </xdr:txBody>
    </xdr:sp>
    <xdr:clientData/>
  </xdr:twoCellAnchor>
  <xdr:twoCellAnchor editAs="oneCell">
    <xdr:from>
      <xdr:col>4</xdr:col>
      <xdr:colOff>0</xdr:colOff>
      <xdr:row>48</xdr:row>
      <xdr:rowOff>0</xdr:rowOff>
    </xdr:from>
    <xdr:to>
      <xdr:col>4</xdr:col>
      <xdr:colOff>94615</xdr:colOff>
      <xdr:row>48</xdr:row>
      <xdr:rowOff>171450</xdr:rowOff>
    </xdr:to>
    <xdr:pic>
      <xdr:nvPicPr>
        <xdr:cNvPr id="81457" name="Text Box 1025" descr="rId1"/>
        <xdr:cNvPicPr>
          <a:picLocks noChangeAspect="1"/>
        </xdr:cNvPicPr>
      </xdr:nvPicPr>
      <xdr:blipFill>
        <a:blip r:embed="rId1"/>
        <a:stretch>
          <a:fillRect/>
        </a:stretch>
      </xdr:blipFill>
      <xdr:spPr>
        <a:xfrm>
          <a:off x="2352675" y="50990500"/>
          <a:ext cx="94615" cy="171450"/>
        </a:xfrm>
        <a:prstGeom prst="rect">
          <a:avLst/>
        </a:prstGeom>
        <a:noFill/>
        <a:ln w="9525">
          <a:noFill/>
        </a:ln>
      </xdr:spPr>
    </xdr:pic>
    <xdr:clientData/>
  </xdr:twoCellAnchor>
  <xdr:twoCellAnchor editAs="oneCell">
    <xdr:from>
      <xdr:col>4</xdr:col>
      <xdr:colOff>0</xdr:colOff>
      <xdr:row>48</xdr:row>
      <xdr:rowOff>0</xdr:rowOff>
    </xdr:from>
    <xdr:to>
      <xdr:col>4</xdr:col>
      <xdr:colOff>94615</xdr:colOff>
      <xdr:row>48</xdr:row>
      <xdr:rowOff>149860</xdr:rowOff>
    </xdr:to>
    <xdr:pic>
      <xdr:nvPicPr>
        <xdr:cNvPr id="81481" name="Text Box 1025" descr="rId1"/>
        <xdr:cNvPicPr>
          <a:picLocks noChangeAspect="1"/>
        </xdr:cNvPicPr>
      </xdr:nvPicPr>
      <xdr:blipFill>
        <a:blip r:embed="rId1"/>
        <a:stretch>
          <a:fillRect/>
        </a:stretch>
      </xdr:blipFill>
      <xdr:spPr>
        <a:xfrm>
          <a:off x="2352675" y="50990500"/>
          <a:ext cx="94615" cy="149860"/>
        </a:xfrm>
        <a:prstGeom prst="rect">
          <a:avLst/>
        </a:prstGeom>
        <a:noFill/>
        <a:ln w="9525">
          <a:noFill/>
        </a:ln>
      </xdr:spPr>
    </xdr:pic>
    <xdr:clientData/>
  </xdr:twoCellAnchor>
  <xdr:twoCellAnchor editAs="oneCell">
    <xdr:from>
      <xdr:col>4</xdr:col>
      <xdr:colOff>0</xdr:colOff>
      <xdr:row>48</xdr:row>
      <xdr:rowOff>0</xdr:rowOff>
    </xdr:from>
    <xdr:to>
      <xdr:col>4</xdr:col>
      <xdr:colOff>90805</xdr:colOff>
      <xdr:row>48</xdr:row>
      <xdr:rowOff>149860</xdr:rowOff>
    </xdr:to>
    <xdr:pic>
      <xdr:nvPicPr>
        <xdr:cNvPr id="81577" name="Text Box 1025" descr="rId1"/>
        <xdr:cNvPicPr>
          <a:picLocks noChangeAspect="1"/>
        </xdr:cNvPicPr>
      </xdr:nvPicPr>
      <xdr:blipFill>
        <a:blip r:embed="rId1"/>
        <a:stretch>
          <a:fillRect/>
        </a:stretch>
      </xdr:blipFill>
      <xdr:spPr>
        <a:xfrm>
          <a:off x="2352675" y="50990500"/>
          <a:ext cx="90805" cy="149860"/>
        </a:xfrm>
        <a:prstGeom prst="rect">
          <a:avLst/>
        </a:prstGeom>
        <a:noFill/>
        <a:ln w="9525">
          <a:noFill/>
        </a:ln>
      </xdr:spPr>
    </xdr:pic>
    <xdr:clientData/>
  </xdr:twoCellAnchor>
  <xdr:twoCellAnchor editAs="oneCell">
    <xdr:from>
      <xdr:col>4</xdr:col>
      <xdr:colOff>0</xdr:colOff>
      <xdr:row>48</xdr:row>
      <xdr:rowOff>0</xdr:rowOff>
    </xdr:from>
    <xdr:to>
      <xdr:col>4</xdr:col>
      <xdr:colOff>90805</xdr:colOff>
      <xdr:row>48</xdr:row>
      <xdr:rowOff>171450</xdr:rowOff>
    </xdr:to>
    <xdr:pic>
      <xdr:nvPicPr>
        <xdr:cNvPr id="81601" name="Text Box 1025" descr="rId1"/>
        <xdr:cNvPicPr>
          <a:picLocks noChangeAspect="1"/>
        </xdr:cNvPicPr>
      </xdr:nvPicPr>
      <xdr:blipFill>
        <a:blip r:embed="rId1"/>
        <a:stretch>
          <a:fillRect/>
        </a:stretch>
      </xdr:blipFill>
      <xdr:spPr>
        <a:xfrm>
          <a:off x="2352675" y="50990500"/>
          <a:ext cx="90805" cy="171450"/>
        </a:xfrm>
        <a:prstGeom prst="rect">
          <a:avLst/>
        </a:prstGeom>
        <a:noFill/>
        <a:ln w="9525">
          <a:noFill/>
        </a:ln>
      </xdr:spPr>
    </xdr:pic>
    <xdr:clientData/>
  </xdr:twoCellAnchor>
  <xdr:twoCellAnchor editAs="oneCell">
    <xdr:from>
      <xdr:col>8</xdr:col>
      <xdr:colOff>0</xdr:colOff>
      <xdr:row>48</xdr:row>
      <xdr:rowOff>0</xdr:rowOff>
    </xdr:from>
    <xdr:to>
      <xdr:col>8</xdr:col>
      <xdr:colOff>54610</xdr:colOff>
      <xdr:row>48</xdr:row>
      <xdr:rowOff>147320</xdr:rowOff>
    </xdr:to>
    <xdr:sp>
      <xdr:nvSpPr>
        <xdr:cNvPr id="6786" name=" "/>
        <xdr:cNvSpPr txBox="1"/>
      </xdr:nvSpPr>
      <xdr:spPr>
        <a:xfrm>
          <a:off x="4975225" y="50990500"/>
          <a:ext cx="54610" cy="1473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p/>
      </xdr:txBody>
    </xdr:sp>
    <xdr:clientData/>
  </xdr:twoCellAnchor>
  <xdr:twoCellAnchor editAs="oneCell">
    <xdr:from>
      <xdr:col>4</xdr:col>
      <xdr:colOff>0</xdr:colOff>
      <xdr:row>64</xdr:row>
      <xdr:rowOff>0</xdr:rowOff>
    </xdr:from>
    <xdr:to>
      <xdr:col>4</xdr:col>
      <xdr:colOff>92710</xdr:colOff>
      <xdr:row>64</xdr:row>
      <xdr:rowOff>165100</xdr:rowOff>
    </xdr:to>
    <xdr:pic>
      <xdr:nvPicPr>
        <xdr:cNvPr id="88769" name="Text Box 1025" descr="rId1"/>
        <xdr:cNvPicPr>
          <a:picLocks noChangeAspect="1"/>
        </xdr:cNvPicPr>
      </xdr:nvPicPr>
      <xdr:blipFill>
        <a:blip r:embed="rId1"/>
        <a:stretch>
          <a:fillRect/>
        </a:stretch>
      </xdr:blipFill>
      <xdr:spPr>
        <a:xfrm>
          <a:off x="2352675" y="64782700"/>
          <a:ext cx="92710" cy="165100"/>
        </a:xfrm>
        <a:prstGeom prst="rect">
          <a:avLst/>
        </a:prstGeom>
        <a:noFill/>
        <a:ln w="9525">
          <a:noFill/>
        </a:ln>
      </xdr:spPr>
    </xdr:pic>
    <xdr:clientData/>
  </xdr:twoCellAnchor>
  <xdr:twoCellAnchor editAs="oneCell">
    <xdr:from>
      <xdr:col>4</xdr:col>
      <xdr:colOff>0</xdr:colOff>
      <xdr:row>64</xdr:row>
      <xdr:rowOff>0</xdr:rowOff>
    </xdr:from>
    <xdr:to>
      <xdr:col>4</xdr:col>
      <xdr:colOff>92710</xdr:colOff>
      <xdr:row>64</xdr:row>
      <xdr:rowOff>154305</xdr:rowOff>
    </xdr:to>
    <xdr:pic>
      <xdr:nvPicPr>
        <xdr:cNvPr id="88793" name="Text Box 1025" descr="rId1"/>
        <xdr:cNvPicPr>
          <a:picLocks noChangeAspect="1"/>
        </xdr:cNvPicPr>
      </xdr:nvPicPr>
      <xdr:blipFill>
        <a:blip r:embed="rId1"/>
        <a:stretch>
          <a:fillRect/>
        </a:stretch>
      </xdr:blipFill>
      <xdr:spPr>
        <a:xfrm>
          <a:off x="2352675" y="64782700"/>
          <a:ext cx="92710" cy="154305"/>
        </a:xfrm>
        <a:prstGeom prst="rect">
          <a:avLst/>
        </a:prstGeom>
        <a:noFill/>
        <a:ln w="9525">
          <a:noFill/>
        </a:ln>
      </xdr:spPr>
    </xdr:pic>
    <xdr:clientData/>
  </xdr:twoCellAnchor>
  <xdr:twoCellAnchor editAs="oneCell">
    <xdr:from>
      <xdr:col>8</xdr:col>
      <xdr:colOff>0</xdr:colOff>
      <xdr:row>64</xdr:row>
      <xdr:rowOff>0</xdr:rowOff>
    </xdr:from>
    <xdr:to>
      <xdr:col>8</xdr:col>
      <xdr:colOff>50800</xdr:colOff>
      <xdr:row>64</xdr:row>
      <xdr:rowOff>154305</xdr:rowOff>
    </xdr:to>
    <xdr:sp>
      <xdr:nvSpPr>
        <xdr:cNvPr id="13570" name=" "/>
        <xdr:cNvSpPr txBox="1"/>
      </xdr:nvSpPr>
      <xdr:spPr>
        <a:xfrm>
          <a:off x="4975225" y="64782700"/>
          <a:ext cx="50800" cy="15430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p/>
      </xdr:txBody>
    </xdr:sp>
    <xdr:clientData/>
  </xdr:twoCellAnchor>
  <xdr:twoCellAnchor editAs="oneCell">
    <xdr:from>
      <xdr:col>4</xdr:col>
      <xdr:colOff>0</xdr:colOff>
      <xdr:row>63</xdr:row>
      <xdr:rowOff>0</xdr:rowOff>
    </xdr:from>
    <xdr:to>
      <xdr:col>4</xdr:col>
      <xdr:colOff>94615</xdr:colOff>
      <xdr:row>63</xdr:row>
      <xdr:rowOff>167640</xdr:rowOff>
    </xdr:to>
    <xdr:pic>
      <xdr:nvPicPr>
        <xdr:cNvPr id="96081" name="Text Box 1025" descr="rId1"/>
        <xdr:cNvPicPr>
          <a:picLocks noChangeAspect="1"/>
        </xdr:cNvPicPr>
      </xdr:nvPicPr>
      <xdr:blipFill>
        <a:blip r:embed="rId1"/>
        <a:stretch>
          <a:fillRect/>
        </a:stretch>
      </xdr:blipFill>
      <xdr:spPr>
        <a:xfrm>
          <a:off x="2352675" y="64325500"/>
          <a:ext cx="94615" cy="167640"/>
        </a:xfrm>
        <a:prstGeom prst="rect">
          <a:avLst/>
        </a:prstGeom>
        <a:noFill/>
        <a:ln w="9525">
          <a:noFill/>
        </a:ln>
      </xdr:spPr>
    </xdr:pic>
    <xdr:clientData/>
  </xdr:twoCellAnchor>
  <xdr:twoCellAnchor editAs="oneCell">
    <xdr:from>
      <xdr:col>4</xdr:col>
      <xdr:colOff>0</xdr:colOff>
      <xdr:row>63</xdr:row>
      <xdr:rowOff>0</xdr:rowOff>
    </xdr:from>
    <xdr:to>
      <xdr:col>4</xdr:col>
      <xdr:colOff>94615</xdr:colOff>
      <xdr:row>63</xdr:row>
      <xdr:rowOff>153035</xdr:rowOff>
    </xdr:to>
    <xdr:pic>
      <xdr:nvPicPr>
        <xdr:cNvPr id="96105" name="Text Box 1025" descr="rId1"/>
        <xdr:cNvPicPr>
          <a:picLocks noChangeAspect="1"/>
        </xdr:cNvPicPr>
      </xdr:nvPicPr>
      <xdr:blipFill>
        <a:blip r:embed="rId1"/>
        <a:stretch>
          <a:fillRect/>
        </a:stretch>
      </xdr:blipFill>
      <xdr:spPr>
        <a:xfrm>
          <a:off x="2352675" y="64325500"/>
          <a:ext cx="94615" cy="153035"/>
        </a:xfrm>
        <a:prstGeom prst="rect">
          <a:avLst/>
        </a:prstGeom>
        <a:noFill/>
        <a:ln w="9525">
          <a:noFill/>
        </a:ln>
      </xdr:spPr>
    </xdr:pic>
    <xdr:clientData/>
  </xdr:twoCellAnchor>
  <xdr:twoCellAnchor editAs="oneCell">
    <xdr:from>
      <xdr:col>4</xdr:col>
      <xdr:colOff>0</xdr:colOff>
      <xdr:row>63</xdr:row>
      <xdr:rowOff>0</xdr:rowOff>
    </xdr:from>
    <xdr:to>
      <xdr:col>4</xdr:col>
      <xdr:colOff>90805</xdr:colOff>
      <xdr:row>63</xdr:row>
      <xdr:rowOff>153035</xdr:rowOff>
    </xdr:to>
    <xdr:pic>
      <xdr:nvPicPr>
        <xdr:cNvPr id="96201" name="Text Box 1025" descr="rId1"/>
        <xdr:cNvPicPr>
          <a:picLocks noChangeAspect="1"/>
        </xdr:cNvPicPr>
      </xdr:nvPicPr>
      <xdr:blipFill>
        <a:blip r:embed="rId1"/>
        <a:stretch>
          <a:fillRect/>
        </a:stretch>
      </xdr:blipFill>
      <xdr:spPr>
        <a:xfrm>
          <a:off x="2352675" y="64325500"/>
          <a:ext cx="90805" cy="153035"/>
        </a:xfrm>
        <a:prstGeom prst="rect">
          <a:avLst/>
        </a:prstGeom>
        <a:noFill/>
        <a:ln w="9525">
          <a:noFill/>
        </a:ln>
      </xdr:spPr>
    </xdr:pic>
    <xdr:clientData/>
  </xdr:twoCellAnchor>
  <xdr:twoCellAnchor editAs="oneCell">
    <xdr:from>
      <xdr:col>4</xdr:col>
      <xdr:colOff>0</xdr:colOff>
      <xdr:row>63</xdr:row>
      <xdr:rowOff>0</xdr:rowOff>
    </xdr:from>
    <xdr:to>
      <xdr:col>4</xdr:col>
      <xdr:colOff>90805</xdr:colOff>
      <xdr:row>63</xdr:row>
      <xdr:rowOff>167640</xdr:rowOff>
    </xdr:to>
    <xdr:pic>
      <xdr:nvPicPr>
        <xdr:cNvPr id="96225" name="Text Box 1025" descr="rId1"/>
        <xdr:cNvPicPr>
          <a:picLocks noChangeAspect="1"/>
        </xdr:cNvPicPr>
      </xdr:nvPicPr>
      <xdr:blipFill>
        <a:blip r:embed="rId1"/>
        <a:stretch>
          <a:fillRect/>
        </a:stretch>
      </xdr:blipFill>
      <xdr:spPr>
        <a:xfrm>
          <a:off x="2352675" y="64325500"/>
          <a:ext cx="90805" cy="167640"/>
        </a:xfrm>
        <a:prstGeom prst="rect">
          <a:avLst/>
        </a:prstGeom>
        <a:noFill/>
        <a:ln w="9525">
          <a:noFill/>
        </a:ln>
      </xdr:spPr>
    </xdr:pic>
    <xdr:clientData/>
  </xdr:twoCellAnchor>
  <xdr:twoCellAnchor editAs="oneCell">
    <xdr:from>
      <xdr:col>8</xdr:col>
      <xdr:colOff>0</xdr:colOff>
      <xdr:row>63</xdr:row>
      <xdr:rowOff>0</xdr:rowOff>
    </xdr:from>
    <xdr:to>
      <xdr:col>8</xdr:col>
      <xdr:colOff>54610</xdr:colOff>
      <xdr:row>63</xdr:row>
      <xdr:rowOff>147320</xdr:rowOff>
    </xdr:to>
    <xdr:sp>
      <xdr:nvSpPr>
        <xdr:cNvPr id="20354" name=" "/>
        <xdr:cNvSpPr txBox="1"/>
      </xdr:nvSpPr>
      <xdr:spPr>
        <a:xfrm>
          <a:off x="4975225" y="64325500"/>
          <a:ext cx="54610" cy="1473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p/>
      </xdr:txBody>
    </xdr:sp>
    <xdr:clientData/>
  </xdr:twoCellAnchor>
  <xdr:twoCellAnchor editAs="oneCell">
    <xdr:from>
      <xdr:col>4</xdr:col>
      <xdr:colOff>0</xdr:colOff>
      <xdr:row>113</xdr:row>
      <xdr:rowOff>0</xdr:rowOff>
    </xdr:from>
    <xdr:to>
      <xdr:col>4</xdr:col>
      <xdr:colOff>93980</xdr:colOff>
      <xdr:row>113</xdr:row>
      <xdr:rowOff>167005</xdr:rowOff>
    </xdr:to>
    <xdr:pic>
      <xdr:nvPicPr>
        <xdr:cNvPr id="3" name="Text Box 1025" descr="rId1"/>
        <xdr:cNvPicPr>
          <a:picLocks noChangeAspect="1"/>
        </xdr:cNvPicPr>
      </xdr:nvPicPr>
      <xdr:blipFill>
        <a:blip r:embed="rId1"/>
        <a:stretch>
          <a:fillRect/>
        </a:stretch>
      </xdr:blipFill>
      <xdr:spPr>
        <a:xfrm>
          <a:off x="2352675" y="109747050"/>
          <a:ext cx="93980" cy="167005"/>
        </a:xfrm>
        <a:prstGeom prst="rect">
          <a:avLst/>
        </a:prstGeom>
        <a:noFill/>
        <a:ln w="9525">
          <a:noFill/>
        </a:ln>
      </xdr:spPr>
    </xdr:pic>
    <xdr:clientData/>
  </xdr:twoCellAnchor>
  <xdr:twoCellAnchor editAs="oneCell">
    <xdr:from>
      <xdr:col>4</xdr:col>
      <xdr:colOff>0</xdr:colOff>
      <xdr:row>113</xdr:row>
      <xdr:rowOff>0</xdr:rowOff>
    </xdr:from>
    <xdr:to>
      <xdr:col>4</xdr:col>
      <xdr:colOff>93980</xdr:colOff>
      <xdr:row>113</xdr:row>
      <xdr:rowOff>154940</xdr:rowOff>
    </xdr:to>
    <xdr:pic>
      <xdr:nvPicPr>
        <xdr:cNvPr id="4" name="Text Box 1025" descr="rId1"/>
        <xdr:cNvPicPr>
          <a:picLocks noChangeAspect="1"/>
        </xdr:cNvPicPr>
      </xdr:nvPicPr>
      <xdr:blipFill>
        <a:blip r:embed="rId1"/>
        <a:stretch>
          <a:fillRect/>
        </a:stretch>
      </xdr:blipFill>
      <xdr:spPr>
        <a:xfrm>
          <a:off x="2352675" y="109747050"/>
          <a:ext cx="93980" cy="154940"/>
        </a:xfrm>
        <a:prstGeom prst="rect">
          <a:avLst/>
        </a:prstGeom>
        <a:noFill/>
        <a:ln w="9525">
          <a:noFill/>
        </a:ln>
      </xdr:spPr>
    </xdr:pic>
    <xdr:clientData/>
  </xdr:twoCellAnchor>
  <xdr:twoCellAnchor editAs="oneCell">
    <xdr:from>
      <xdr:col>4</xdr:col>
      <xdr:colOff>0</xdr:colOff>
      <xdr:row>113</xdr:row>
      <xdr:rowOff>0</xdr:rowOff>
    </xdr:from>
    <xdr:to>
      <xdr:col>4</xdr:col>
      <xdr:colOff>92710</xdr:colOff>
      <xdr:row>113</xdr:row>
      <xdr:rowOff>167005</xdr:rowOff>
    </xdr:to>
    <xdr:pic>
      <xdr:nvPicPr>
        <xdr:cNvPr id="5" name="Text Box 1025" descr="rId1"/>
        <xdr:cNvPicPr>
          <a:picLocks noChangeAspect="1"/>
        </xdr:cNvPicPr>
      </xdr:nvPicPr>
      <xdr:blipFill>
        <a:blip r:embed="rId1"/>
        <a:stretch>
          <a:fillRect/>
        </a:stretch>
      </xdr:blipFill>
      <xdr:spPr>
        <a:xfrm>
          <a:off x="2352675" y="109747050"/>
          <a:ext cx="92710" cy="167005"/>
        </a:xfrm>
        <a:prstGeom prst="rect">
          <a:avLst/>
        </a:prstGeom>
        <a:noFill/>
        <a:ln w="9525">
          <a:noFill/>
        </a:ln>
      </xdr:spPr>
    </xdr:pic>
    <xdr:clientData/>
  </xdr:twoCellAnchor>
  <xdr:twoCellAnchor editAs="oneCell">
    <xdr:from>
      <xdr:col>4</xdr:col>
      <xdr:colOff>0</xdr:colOff>
      <xdr:row>113</xdr:row>
      <xdr:rowOff>0</xdr:rowOff>
    </xdr:from>
    <xdr:to>
      <xdr:col>4</xdr:col>
      <xdr:colOff>89535</xdr:colOff>
      <xdr:row>113</xdr:row>
      <xdr:rowOff>154940</xdr:rowOff>
    </xdr:to>
    <xdr:pic>
      <xdr:nvPicPr>
        <xdr:cNvPr id="6" name="Text Box 1025" descr="rId1"/>
        <xdr:cNvPicPr>
          <a:picLocks noChangeAspect="1"/>
        </xdr:cNvPicPr>
      </xdr:nvPicPr>
      <xdr:blipFill>
        <a:blip r:embed="rId1"/>
        <a:stretch>
          <a:fillRect/>
        </a:stretch>
      </xdr:blipFill>
      <xdr:spPr>
        <a:xfrm>
          <a:off x="2352675" y="109747050"/>
          <a:ext cx="89535" cy="154940"/>
        </a:xfrm>
        <a:prstGeom prst="rect">
          <a:avLst/>
        </a:prstGeom>
        <a:noFill/>
        <a:ln w="9525">
          <a:noFill/>
        </a:ln>
      </xdr:spPr>
    </xdr:pic>
    <xdr:clientData/>
  </xdr:twoCellAnchor>
  <xdr:twoCellAnchor editAs="oneCell">
    <xdr:from>
      <xdr:col>4</xdr:col>
      <xdr:colOff>0</xdr:colOff>
      <xdr:row>113</xdr:row>
      <xdr:rowOff>0</xdr:rowOff>
    </xdr:from>
    <xdr:to>
      <xdr:col>4</xdr:col>
      <xdr:colOff>89535</xdr:colOff>
      <xdr:row>113</xdr:row>
      <xdr:rowOff>167005</xdr:rowOff>
    </xdr:to>
    <xdr:pic>
      <xdr:nvPicPr>
        <xdr:cNvPr id="7" name="Text Box 1025" descr="rId1"/>
        <xdr:cNvPicPr>
          <a:picLocks noChangeAspect="1"/>
        </xdr:cNvPicPr>
      </xdr:nvPicPr>
      <xdr:blipFill>
        <a:blip r:embed="rId1"/>
        <a:stretch>
          <a:fillRect/>
        </a:stretch>
      </xdr:blipFill>
      <xdr:spPr>
        <a:xfrm>
          <a:off x="2352675" y="109747050"/>
          <a:ext cx="89535" cy="167005"/>
        </a:xfrm>
        <a:prstGeom prst="rect">
          <a:avLst/>
        </a:prstGeom>
        <a:noFill/>
        <a:ln w="9525">
          <a:noFill/>
        </a:ln>
      </xdr:spPr>
    </xdr:pic>
    <xdr:clientData/>
  </xdr:twoCellAnchor>
  <xdr:twoCellAnchor editAs="oneCell">
    <xdr:from>
      <xdr:col>4</xdr:col>
      <xdr:colOff>0</xdr:colOff>
      <xdr:row>113</xdr:row>
      <xdr:rowOff>0</xdr:rowOff>
    </xdr:from>
    <xdr:to>
      <xdr:col>4</xdr:col>
      <xdr:colOff>92710</xdr:colOff>
      <xdr:row>113</xdr:row>
      <xdr:rowOff>154940</xdr:rowOff>
    </xdr:to>
    <xdr:pic>
      <xdr:nvPicPr>
        <xdr:cNvPr id="8" name="Text Box 1025" descr="rId1"/>
        <xdr:cNvPicPr>
          <a:picLocks noChangeAspect="1"/>
        </xdr:cNvPicPr>
      </xdr:nvPicPr>
      <xdr:blipFill>
        <a:blip r:embed="rId1"/>
        <a:stretch>
          <a:fillRect/>
        </a:stretch>
      </xdr:blipFill>
      <xdr:spPr>
        <a:xfrm>
          <a:off x="2352675" y="109747050"/>
          <a:ext cx="92710" cy="154940"/>
        </a:xfrm>
        <a:prstGeom prst="rect">
          <a:avLst/>
        </a:prstGeom>
        <a:noFill/>
        <a:ln w="9525">
          <a:noFill/>
        </a:ln>
      </xdr:spPr>
    </xdr:pic>
    <xdr:clientData/>
  </xdr:twoCellAnchor>
  <xdr:twoCellAnchor editAs="oneCell">
    <xdr:from>
      <xdr:col>4</xdr:col>
      <xdr:colOff>0</xdr:colOff>
      <xdr:row>113</xdr:row>
      <xdr:rowOff>0</xdr:rowOff>
    </xdr:from>
    <xdr:to>
      <xdr:col>4</xdr:col>
      <xdr:colOff>93980</xdr:colOff>
      <xdr:row>113</xdr:row>
      <xdr:rowOff>167005</xdr:rowOff>
    </xdr:to>
    <xdr:pic>
      <xdr:nvPicPr>
        <xdr:cNvPr id="9" name="Text Box 1025" descr="rId1"/>
        <xdr:cNvPicPr>
          <a:picLocks noChangeAspect="1"/>
        </xdr:cNvPicPr>
      </xdr:nvPicPr>
      <xdr:blipFill>
        <a:blip r:embed="rId1"/>
        <a:stretch>
          <a:fillRect/>
        </a:stretch>
      </xdr:blipFill>
      <xdr:spPr>
        <a:xfrm>
          <a:off x="2352675" y="109747050"/>
          <a:ext cx="93980" cy="167005"/>
        </a:xfrm>
        <a:prstGeom prst="rect">
          <a:avLst/>
        </a:prstGeom>
        <a:noFill/>
        <a:ln w="9525">
          <a:noFill/>
        </a:ln>
      </xdr:spPr>
    </xdr:pic>
    <xdr:clientData/>
  </xdr:twoCellAnchor>
  <xdr:twoCellAnchor editAs="oneCell">
    <xdr:from>
      <xdr:col>4</xdr:col>
      <xdr:colOff>0</xdr:colOff>
      <xdr:row>113</xdr:row>
      <xdr:rowOff>0</xdr:rowOff>
    </xdr:from>
    <xdr:to>
      <xdr:col>4</xdr:col>
      <xdr:colOff>93980</xdr:colOff>
      <xdr:row>113</xdr:row>
      <xdr:rowOff>154940</xdr:rowOff>
    </xdr:to>
    <xdr:pic>
      <xdr:nvPicPr>
        <xdr:cNvPr id="10" name="Text Box 1025" descr="rId1"/>
        <xdr:cNvPicPr>
          <a:picLocks noChangeAspect="1"/>
        </xdr:cNvPicPr>
      </xdr:nvPicPr>
      <xdr:blipFill>
        <a:blip r:embed="rId1"/>
        <a:stretch>
          <a:fillRect/>
        </a:stretch>
      </xdr:blipFill>
      <xdr:spPr>
        <a:xfrm>
          <a:off x="2352675" y="109747050"/>
          <a:ext cx="93980" cy="154940"/>
        </a:xfrm>
        <a:prstGeom prst="rect">
          <a:avLst/>
        </a:prstGeom>
        <a:noFill/>
        <a:ln w="9525">
          <a:noFill/>
        </a:ln>
      </xdr:spPr>
    </xdr:pic>
    <xdr:clientData/>
  </xdr:twoCellAnchor>
  <xdr:twoCellAnchor editAs="oneCell">
    <xdr:from>
      <xdr:col>4</xdr:col>
      <xdr:colOff>0</xdr:colOff>
      <xdr:row>113</xdr:row>
      <xdr:rowOff>0</xdr:rowOff>
    </xdr:from>
    <xdr:to>
      <xdr:col>4</xdr:col>
      <xdr:colOff>92710</xdr:colOff>
      <xdr:row>113</xdr:row>
      <xdr:rowOff>167005</xdr:rowOff>
    </xdr:to>
    <xdr:pic>
      <xdr:nvPicPr>
        <xdr:cNvPr id="11" name="Text Box 1025" descr="rId1"/>
        <xdr:cNvPicPr>
          <a:picLocks noChangeAspect="1"/>
        </xdr:cNvPicPr>
      </xdr:nvPicPr>
      <xdr:blipFill>
        <a:blip r:embed="rId1"/>
        <a:stretch>
          <a:fillRect/>
        </a:stretch>
      </xdr:blipFill>
      <xdr:spPr>
        <a:xfrm>
          <a:off x="2352675" y="109747050"/>
          <a:ext cx="92710" cy="167005"/>
        </a:xfrm>
        <a:prstGeom prst="rect">
          <a:avLst/>
        </a:prstGeom>
        <a:noFill/>
        <a:ln w="9525">
          <a:noFill/>
        </a:ln>
      </xdr:spPr>
    </xdr:pic>
    <xdr:clientData/>
  </xdr:twoCellAnchor>
  <xdr:twoCellAnchor editAs="oneCell">
    <xdr:from>
      <xdr:col>4</xdr:col>
      <xdr:colOff>0</xdr:colOff>
      <xdr:row>113</xdr:row>
      <xdr:rowOff>0</xdr:rowOff>
    </xdr:from>
    <xdr:to>
      <xdr:col>4</xdr:col>
      <xdr:colOff>89535</xdr:colOff>
      <xdr:row>113</xdr:row>
      <xdr:rowOff>154940</xdr:rowOff>
    </xdr:to>
    <xdr:pic>
      <xdr:nvPicPr>
        <xdr:cNvPr id="12" name="Text Box 1025" descr="rId1"/>
        <xdr:cNvPicPr>
          <a:picLocks noChangeAspect="1"/>
        </xdr:cNvPicPr>
      </xdr:nvPicPr>
      <xdr:blipFill>
        <a:blip r:embed="rId1"/>
        <a:stretch>
          <a:fillRect/>
        </a:stretch>
      </xdr:blipFill>
      <xdr:spPr>
        <a:xfrm>
          <a:off x="2352675" y="109747050"/>
          <a:ext cx="89535" cy="154940"/>
        </a:xfrm>
        <a:prstGeom prst="rect">
          <a:avLst/>
        </a:prstGeom>
        <a:noFill/>
        <a:ln w="9525">
          <a:noFill/>
        </a:ln>
      </xdr:spPr>
    </xdr:pic>
    <xdr:clientData/>
  </xdr:twoCellAnchor>
  <xdr:twoCellAnchor editAs="oneCell">
    <xdr:from>
      <xdr:col>4</xdr:col>
      <xdr:colOff>0</xdr:colOff>
      <xdr:row>113</xdr:row>
      <xdr:rowOff>0</xdr:rowOff>
    </xdr:from>
    <xdr:to>
      <xdr:col>4</xdr:col>
      <xdr:colOff>89535</xdr:colOff>
      <xdr:row>113</xdr:row>
      <xdr:rowOff>167005</xdr:rowOff>
    </xdr:to>
    <xdr:pic>
      <xdr:nvPicPr>
        <xdr:cNvPr id="13" name="Text Box 1025" descr="rId1"/>
        <xdr:cNvPicPr>
          <a:picLocks noChangeAspect="1"/>
        </xdr:cNvPicPr>
      </xdr:nvPicPr>
      <xdr:blipFill>
        <a:blip r:embed="rId1"/>
        <a:stretch>
          <a:fillRect/>
        </a:stretch>
      </xdr:blipFill>
      <xdr:spPr>
        <a:xfrm>
          <a:off x="2352675" y="109747050"/>
          <a:ext cx="89535" cy="167005"/>
        </a:xfrm>
        <a:prstGeom prst="rect">
          <a:avLst/>
        </a:prstGeom>
        <a:noFill/>
        <a:ln w="9525">
          <a:noFill/>
        </a:ln>
      </xdr:spPr>
    </xdr:pic>
    <xdr:clientData/>
  </xdr:twoCellAnchor>
  <xdr:twoCellAnchor editAs="oneCell">
    <xdr:from>
      <xdr:col>4</xdr:col>
      <xdr:colOff>0</xdr:colOff>
      <xdr:row>113</xdr:row>
      <xdr:rowOff>0</xdr:rowOff>
    </xdr:from>
    <xdr:to>
      <xdr:col>4</xdr:col>
      <xdr:colOff>92710</xdr:colOff>
      <xdr:row>113</xdr:row>
      <xdr:rowOff>154940</xdr:rowOff>
    </xdr:to>
    <xdr:pic>
      <xdr:nvPicPr>
        <xdr:cNvPr id="14" name="Text Box 1025" descr="rId1"/>
        <xdr:cNvPicPr>
          <a:picLocks noChangeAspect="1"/>
        </xdr:cNvPicPr>
      </xdr:nvPicPr>
      <xdr:blipFill>
        <a:blip r:embed="rId1"/>
        <a:stretch>
          <a:fillRect/>
        </a:stretch>
      </xdr:blipFill>
      <xdr:spPr>
        <a:xfrm>
          <a:off x="2352675" y="109747050"/>
          <a:ext cx="92710" cy="15494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128"/>
  <sheetViews>
    <sheetView tabSelected="1" zoomScale="70" zoomScaleNormal="70" zoomScaleSheetLayoutView="60" workbookViewId="0">
      <selection activeCell="I12" sqref="I12"/>
    </sheetView>
  </sheetViews>
  <sheetFormatPr defaultColWidth="9" defaultRowHeight="12"/>
  <cols>
    <col min="1" max="1" width="3.875" style="5" customWidth="1"/>
    <col min="2" max="4" width="9" style="5"/>
    <col min="5" max="5" width="14.1666666666667" style="5" customWidth="1"/>
    <col min="6" max="8" width="6.75" style="5" customWidth="1"/>
    <col min="9" max="9" width="33.525" style="5" customWidth="1"/>
    <col min="10" max="10" width="9.10833333333333" style="14" customWidth="1"/>
    <col min="11" max="11" width="8.375" style="14" customWidth="1"/>
    <col min="12" max="12" width="8.66666666666667" style="14" customWidth="1"/>
    <col min="13" max="13" width="8" style="14" customWidth="1"/>
    <col min="14" max="14" width="41.425" style="5" customWidth="1"/>
    <col min="15" max="15" width="34.2833333333333" style="5" customWidth="1"/>
    <col min="16" max="19" width="5.83333333333333" style="5" customWidth="1"/>
    <col min="20" max="20" width="8.33333333333333" style="5" customWidth="1"/>
    <col min="21" max="22" width="9" style="5" customWidth="1"/>
    <col min="23" max="23" width="8" style="5" customWidth="1"/>
    <col min="24" max="24" width="9.375" style="5" customWidth="1"/>
    <col min="25" max="25" width="4.83333333333333" style="5" customWidth="1"/>
    <col min="26" max="26" width="9" style="5" hidden="1" customWidth="1"/>
    <col min="27" max="27" width="15.5" style="5" hidden="1" customWidth="1"/>
    <col min="28" max="16384" width="9" style="5"/>
  </cols>
  <sheetData>
    <row r="1" ht="22" customHeight="1" spans="1:25">
      <c r="A1" s="15" t="s">
        <v>0</v>
      </c>
      <c r="B1" s="15"/>
      <c r="C1" s="12"/>
      <c r="D1" s="12"/>
      <c r="E1" s="12"/>
      <c r="F1" s="12"/>
      <c r="G1" s="12"/>
      <c r="H1" s="12"/>
      <c r="I1" s="12"/>
      <c r="J1" s="41"/>
      <c r="K1" s="41"/>
      <c r="L1" s="41"/>
      <c r="M1" s="41"/>
      <c r="N1" s="12"/>
      <c r="O1" s="12"/>
      <c r="P1" s="12"/>
      <c r="Q1" s="12"/>
      <c r="R1" s="12"/>
      <c r="S1" s="12"/>
      <c r="T1" s="12"/>
      <c r="U1" s="12"/>
      <c r="V1" s="12"/>
      <c r="W1" s="12"/>
      <c r="X1" s="12"/>
      <c r="Y1" s="12"/>
    </row>
    <row r="2" ht="27" spans="1:25">
      <c r="A2" s="16" t="s">
        <v>1</v>
      </c>
      <c r="B2" s="16"/>
      <c r="C2" s="16"/>
      <c r="D2" s="16"/>
      <c r="E2" s="16"/>
      <c r="F2" s="16"/>
      <c r="G2" s="16"/>
      <c r="H2" s="16"/>
      <c r="I2" s="16"/>
      <c r="J2" s="42"/>
      <c r="K2" s="42"/>
      <c r="L2" s="42"/>
      <c r="M2" s="42"/>
      <c r="N2" s="16"/>
      <c r="O2" s="16"/>
      <c r="P2" s="16"/>
      <c r="Q2" s="16"/>
      <c r="R2" s="16"/>
      <c r="S2" s="16"/>
      <c r="T2" s="16"/>
      <c r="U2" s="16"/>
      <c r="V2" s="16"/>
      <c r="W2" s="16"/>
      <c r="X2" s="16"/>
      <c r="Y2" s="16"/>
    </row>
    <row r="3" spans="1:25">
      <c r="A3" s="12"/>
      <c r="B3" s="12"/>
      <c r="C3" s="12"/>
      <c r="D3" s="12"/>
      <c r="E3" s="12"/>
      <c r="F3" s="12"/>
      <c r="G3" s="12"/>
      <c r="H3" s="12"/>
      <c r="I3" s="43"/>
      <c r="J3" s="43"/>
      <c r="K3" s="43"/>
      <c r="L3" s="43"/>
      <c r="M3" s="43"/>
      <c r="N3" s="12"/>
      <c r="O3" s="12"/>
      <c r="P3" s="12"/>
      <c r="Q3" s="12"/>
      <c r="R3" s="12"/>
      <c r="S3" s="12"/>
      <c r="T3" s="12"/>
      <c r="U3" s="12"/>
      <c r="Y3" s="12"/>
    </row>
    <row r="4" s="1" customFormat="1" ht="32" customHeight="1" spans="1:25">
      <c r="A4" s="17" t="s">
        <v>2</v>
      </c>
      <c r="B4" s="17" t="s">
        <v>3</v>
      </c>
      <c r="C4" s="17" t="s">
        <v>4</v>
      </c>
      <c r="D4" s="17" t="s">
        <v>5</v>
      </c>
      <c r="E4" s="17" t="s">
        <v>6</v>
      </c>
      <c r="F4" s="18" t="s">
        <v>7</v>
      </c>
      <c r="G4" s="18"/>
      <c r="H4" s="17" t="s">
        <v>8</v>
      </c>
      <c r="I4" s="17" t="s">
        <v>9</v>
      </c>
      <c r="J4" s="44" t="s">
        <v>10</v>
      </c>
      <c r="K4" s="44"/>
      <c r="L4" s="44"/>
      <c r="M4" s="44"/>
      <c r="N4" s="17" t="s">
        <v>11</v>
      </c>
      <c r="O4" s="17" t="s">
        <v>12</v>
      </c>
      <c r="P4" s="17" t="s">
        <v>13</v>
      </c>
      <c r="Q4" s="17" t="s">
        <v>14</v>
      </c>
      <c r="R4" s="17" t="s">
        <v>15</v>
      </c>
      <c r="S4" s="17" t="s">
        <v>16</v>
      </c>
      <c r="T4" s="17" t="s">
        <v>17</v>
      </c>
      <c r="U4" s="17" t="s">
        <v>18</v>
      </c>
      <c r="V4" s="18" t="s">
        <v>19</v>
      </c>
      <c r="W4" s="17" t="s">
        <v>20</v>
      </c>
      <c r="X4" s="17" t="s">
        <v>21</v>
      </c>
      <c r="Y4" s="18" t="s">
        <v>22</v>
      </c>
    </row>
    <row r="5" s="1" customFormat="1" ht="32" customHeight="1" spans="1:25">
      <c r="A5" s="19"/>
      <c r="B5" s="19"/>
      <c r="C5" s="19"/>
      <c r="D5" s="19"/>
      <c r="E5" s="19"/>
      <c r="F5" s="17" t="s">
        <v>23</v>
      </c>
      <c r="G5" s="17" t="s">
        <v>24</v>
      </c>
      <c r="H5" s="19"/>
      <c r="I5" s="19"/>
      <c r="J5" s="44" t="s">
        <v>25</v>
      </c>
      <c r="K5" s="44" t="s">
        <v>26</v>
      </c>
      <c r="L5" s="44"/>
      <c r="M5" s="44" t="s">
        <v>27</v>
      </c>
      <c r="N5" s="19"/>
      <c r="O5" s="19"/>
      <c r="P5" s="19"/>
      <c r="Q5" s="19"/>
      <c r="R5" s="19"/>
      <c r="S5" s="19"/>
      <c r="T5" s="19"/>
      <c r="U5" s="19"/>
      <c r="V5" s="18"/>
      <c r="W5" s="19"/>
      <c r="X5" s="19"/>
      <c r="Y5" s="18"/>
    </row>
    <row r="6" s="1" customFormat="1" ht="32" customHeight="1" spans="1:27">
      <c r="A6" s="20"/>
      <c r="B6" s="20"/>
      <c r="C6" s="20"/>
      <c r="D6" s="20"/>
      <c r="E6" s="20"/>
      <c r="F6" s="20"/>
      <c r="G6" s="20"/>
      <c r="H6" s="20"/>
      <c r="I6" s="20"/>
      <c r="J6" s="44"/>
      <c r="K6" s="44" t="s">
        <v>28</v>
      </c>
      <c r="L6" s="44" t="s">
        <v>29</v>
      </c>
      <c r="M6" s="44"/>
      <c r="N6" s="20"/>
      <c r="O6" s="20"/>
      <c r="P6" s="20"/>
      <c r="Q6" s="20"/>
      <c r="R6" s="20"/>
      <c r="S6" s="20"/>
      <c r="T6" s="20"/>
      <c r="U6" s="20"/>
      <c r="V6" s="18"/>
      <c r="W6" s="20"/>
      <c r="X6" s="20"/>
      <c r="Y6" s="18"/>
      <c r="Z6" s="1" t="s">
        <v>30</v>
      </c>
      <c r="AA6" s="1" t="s">
        <v>31</v>
      </c>
    </row>
    <row r="7" s="2" customFormat="1" ht="24" customHeight="1" spans="1:27">
      <c r="A7" s="21" t="s">
        <v>32</v>
      </c>
      <c r="B7" s="22"/>
      <c r="C7" s="22"/>
      <c r="D7" s="22"/>
      <c r="E7" s="22"/>
      <c r="F7" s="22"/>
      <c r="G7" s="22"/>
      <c r="H7" s="22"/>
      <c r="I7" s="45"/>
      <c r="J7" s="46">
        <f>J8+J75+J79+J118+J123+J125+J126+J128</f>
        <v>21570</v>
      </c>
      <c r="K7" s="46">
        <f>K8+K75+K79+K118+K123+K125+K126+K128</f>
        <v>12789</v>
      </c>
      <c r="L7" s="46">
        <f>L8+L75+L79+L118+L123+L125+L126+L128</f>
        <v>5008</v>
      </c>
      <c r="M7" s="46">
        <f>M8+M75+M79+M118+M123+M125+M126+M128</f>
        <v>3773</v>
      </c>
      <c r="N7" s="47"/>
      <c r="O7" s="47"/>
      <c r="P7" s="47"/>
      <c r="Q7" s="47"/>
      <c r="R7" s="47"/>
      <c r="S7" s="47"/>
      <c r="T7" s="47"/>
      <c r="U7" s="47"/>
      <c r="V7" s="47"/>
      <c r="W7" s="47"/>
      <c r="X7" s="47"/>
      <c r="Y7" s="47"/>
      <c r="Z7" s="5" t="s">
        <v>33</v>
      </c>
      <c r="AA7" s="5">
        <f>SUM(AA9:AA128)</f>
        <v>9523</v>
      </c>
    </row>
    <row r="8" s="2" customFormat="1" ht="23" customHeight="1" spans="1:25">
      <c r="A8" s="23" t="s">
        <v>34</v>
      </c>
      <c r="B8" s="24"/>
      <c r="C8" s="24"/>
      <c r="D8" s="24"/>
      <c r="E8" s="24"/>
      <c r="F8" s="24"/>
      <c r="G8" s="24"/>
      <c r="H8" s="24"/>
      <c r="I8" s="48"/>
      <c r="J8" s="46">
        <f>SUM(J9:J74)</f>
        <v>14725</v>
      </c>
      <c r="K8" s="46">
        <f>SUM(K9:K74)</f>
        <v>8485</v>
      </c>
      <c r="L8" s="46">
        <f>SUM(L9:L74)</f>
        <v>3380</v>
      </c>
      <c r="M8" s="46">
        <f>SUM(M9:M74)</f>
        <v>2860</v>
      </c>
      <c r="N8" s="49"/>
      <c r="O8" s="49"/>
      <c r="P8" s="49"/>
      <c r="Q8" s="49"/>
      <c r="R8" s="49"/>
      <c r="S8" s="49"/>
      <c r="T8" s="49"/>
      <c r="U8" s="49"/>
      <c r="V8" s="49"/>
      <c r="W8" s="49"/>
      <c r="X8" s="49"/>
      <c r="Y8" s="49"/>
    </row>
    <row r="9" s="3" customFormat="1" ht="32" customHeight="1" spans="1:27">
      <c r="A9" s="25">
        <v>1</v>
      </c>
      <c r="B9" s="25" t="s">
        <v>35</v>
      </c>
      <c r="C9" s="25" t="s">
        <v>36</v>
      </c>
      <c r="D9" s="25" t="s">
        <v>37</v>
      </c>
      <c r="E9" s="25" t="s">
        <v>37</v>
      </c>
      <c r="F9" s="25" t="s">
        <v>38</v>
      </c>
      <c r="G9" s="25"/>
      <c r="H9" s="25"/>
      <c r="I9" s="25" t="s">
        <v>39</v>
      </c>
      <c r="J9" s="50">
        <v>310</v>
      </c>
      <c r="K9" s="50">
        <v>310</v>
      </c>
      <c r="L9" s="50"/>
      <c r="M9" s="50"/>
      <c r="N9" s="25" t="s">
        <v>40</v>
      </c>
      <c r="O9" s="25" t="s">
        <v>41</v>
      </c>
      <c r="P9" s="51">
        <v>1050</v>
      </c>
      <c r="Q9" s="25" t="s">
        <v>42</v>
      </c>
      <c r="R9" s="25" t="s">
        <v>43</v>
      </c>
      <c r="S9" s="25" t="s">
        <v>43</v>
      </c>
      <c r="T9" s="25" t="s">
        <v>44</v>
      </c>
      <c r="U9" s="25" t="s">
        <v>44</v>
      </c>
      <c r="V9" s="25" t="s">
        <v>42</v>
      </c>
      <c r="W9" s="25">
        <v>2025.01</v>
      </c>
      <c r="X9" s="25">
        <v>2025.12</v>
      </c>
      <c r="Y9" s="25"/>
      <c r="Z9" s="3">
        <v>1</v>
      </c>
      <c r="AA9" s="3">
        <v>303</v>
      </c>
    </row>
    <row r="10" s="3" customFormat="1" ht="60" spans="1:27">
      <c r="A10" s="25">
        <v>2</v>
      </c>
      <c r="B10" s="25" t="s">
        <v>35</v>
      </c>
      <c r="C10" s="25" t="s">
        <v>35</v>
      </c>
      <c r="D10" s="25" t="s">
        <v>45</v>
      </c>
      <c r="E10" s="25" t="s">
        <v>46</v>
      </c>
      <c r="F10" s="25" t="s">
        <v>38</v>
      </c>
      <c r="G10" s="25"/>
      <c r="H10" s="25"/>
      <c r="I10" s="25" t="s">
        <v>47</v>
      </c>
      <c r="J10" s="50">
        <v>1000</v>
      </c>
      <c r="K10" s="50">
        <v>1000</v>
      </c>
      <c r="L10" s="50"/>
      <c r="M10" s="50"/>
      <c r="N10" s="25" t="s">
        <v>48</v>
      </c>
      <c r="O10" s="25" t="s">
        <v>49</v>
      </c>
      <c r="P10" s="51"/>
      <c r="Q10" s="25" t="s">
        <v>42</v>
      </c>
      <c r="R10" s="25" t="s">
        <v>43</v>
      </c>
      <c r="S10" s="25" t="s">
        <v>43</v>
      </c>
      <c r="T10" s="25" t="s">
        <v>44</v>
      </c>
      <c r="U10" s="25" t="s">
        <v>44</v>
      </c>
      <c r="V10" s="25" t="s">
        <v>42</v>
      </c>
      <c r="W10" s="64">
        <v>2024.11</v>
      </c>
      <c r="X10" s="64">
        <v>2026.12</v>
      </c>
      <c r="Y10" s="25"/>
      <c r="Z10" s="3">
        <v>1</v>
      </c>
      <c r="AA10" s="3">
        <v>150</v>
      </c>
    </row>
    <row r="11" s="3" customFormat="1" ht="36" spans="1:27">
      <c r="A11" s="25">
        <v>3</v>
      </c>
      <c r="B11" s="25" t="s">
        <v>35</v>
      </c>
      <c r="C11" s="25" t="s">
        <v>50</v>
      </c>
      <c r="D11" s="25" t="s">
        <v>51</v>
      </c>
      <c r="E11" s="25" t="s">
        <v>52</v>
      </c>
      <c r="F11" s="25" t="s">
        <v>38</v>
      </c>
      <c r="G11" s="25"/>
      <c r="H11" s="25" t="s">
        <v>53</v>
      </c>
      <c r="I11" s="25" t="s">
        <v>54</v>
      </c>
      <c r="J11" s="50">
        <v>159</v>
      </c>
      <c r="K11" s="50">
        <v>159</v>
      </c>
      <c r="L11" s="50"/>
      <c r="M11" s="50"/>
      <c r="N11" s="25" t="s">
        <v>55</v>
      </c>
      <c r="O11" s="25" t="s">
        <v>56</v>
      </c>
      <c r="P11" s="25">
        <v>10000</v>
      </c>
      <c r="Q11" s="25" t="s">
        <v>43</v>
      </c>
      <c r="R11" s="25" t="s">
        <v>43</v>
      </c>
      <c r="S11" s="25" t="s">
        <v>43</v>
      </c>
      <c r="T11" s="25" t="s">
        <v>44</v>
      </c>
      <c r="U11" s="25" t="s">
        <v>44</v>
      </c>
      <c r="V11" s="25" t="s">
        <v>42</v>
      </c>
      <c r="W11" s="25">
        <v>2024.01</v>
      </c>
      <c r="X11" s="25">
        <v>2025.12</v>
      </c>
      <c r="Y11" s="25"/>
      <c r="Z11" s="3">
        <v>1</v>
      </c>
      <c r="AA11" s="3">
        <v>159</v>
      </c>
    </row>
    <row r="12" s="3" customFormat="1" ht="60" spans="1:27">
      <c r="A12" s="25">
        <v>4</v>
      </c>
      <c r="B12" s="25" t="s">
        <v>35</v>
      </c>
      <c r="C12" s="25" t="s">
        <v>50</v>
      </c>
      <c r="D12" s="25" t="s">
        <v>51</v>
      </c>
      <c r="E12" s="25" t="s">
        <v>57</v>
      </c>
      <c r="F12" s="25" t="s">
        <v>38</v>
      </c>
      <c r="G12" s="25"/>
      <c r="H12" s="25" t="s">
        <v>53</v>
      </c>
      <c r="I12" s="25" t="s">
        <v>58</v>
      </c>
      <c r="J12" s="50">
        <v>500</v>
      </c>
      <c r="K12" s="50">
        <v>500</v>
      </c>
      <c r="L12" s="50"/>
      <c r="M12" s="50"/>
      <c r="N12" s="25" t="s">
        <v>59</v>
      </c>
      <c r="O12" s="25" t="s">
        <v>60</v>
      </c>
      <c r="P12" s="25">
        <v>10000</v>
      </c>
      <c r="Q12" s="25" t="s">
        <v>43</v>
      </c>
      <c r="R12" s="25" t="s">
        <v>43</v>
      </c>
      <c r="S12" s="25" t="s">
        <v>43</v>
      </c>
      <c r="T12" s="25" t="s">
        <v>44</v>
      </c>
      <c r="U12" s="25" t="s">
        <v>44</v>
      </c>
      <c r="V12" s="25" t="s">
        <v>42</v>
      </c>
      <c r="W12" s="25">
        <v>2025.01</v>
      </c>
      <c r="X12" s="25">
        <v>2025.12</v>
      </c>
      <c r="Y12" s="25"/>
      <c r="Z12" s="3">
        <v>1</v>
      </c>
      <c r="AA12" s="3">
        <v>290</v>
      </c>
    </row>
    <row r="13" s="3" customFormat="1" ht="144" spans="1:27">
      <c r="A13" s="25">
        <v>5</v>
      </c>
      <c r="B13" s="25" t="s">
        <v>35</v>
      </c>
      <c r="C13" s="25" t="s">
        <v>50</v>
      </c>
      <c r="D13" s="25" t="s">
        <v>51</v>
      </c>
      <c r="E13" s="25" t="s">
        <v>61</v>
      </c>
      <c r="F13" s="25" t="s">
        <v>38</v>
      </c>
      <c r="G13" s="25"/>
      <c r="H13" s="25" t="s">
        <v>53</v>
      </c>
      <c r="I13" s="25" t="s">
        <v>62</v>
      </c>
      <c r="J13" s="50">
        <v>500</v>
      </c>
      <c r="K13" s="50">
        <v>500</v>
      </c>
      <c r="L13" s="50"/>
      <c r="M13" s="50"/>
      <c r="N13" s="25" t="s">
        <v>63</v>
      </c>
      <c r="O13" s="25" t="s">
        <v>64</v>
      </c>
      <c r="P13" s="25">
        <v>1000</v>
      </c>
      <c r="Q13" s="25" t="s">
        <v>43</v>
      </c>
      <c r="R13" s="25" t="s">
        <v>43</v>
      </c>
      <c r="S13" s="25" t="s">
        <v>43</v>
      </c>
      <c r="T13" s="25" t="s">
        <v>44</v>
      </c>
      <c r="U13" s="25" t="s">
        <v>44</v>
      </c>
      <c r="V13" s="25" t="s">
        <v>42</v>
      </c>
      <c r="W13" s="25">
        <v>2025.01</v>
      </c>
      <c r="X13" s="25">
        <v>2025.12</v>
      </c>
      <c r="Y13" s="25"/>
      <c r="Z13" s="3">
        <v>1</v>
      </c>
      <c r="AA13" s="3">
        <v>400</v>
      </c>
    </row>
    <row r="14" s="4" customFormat="1" ht="152" customHeight="1" spans="1:27">
      <c r="A14" s="25">
        <v>6</v>
      </c>
      <c r="B14" s="26" t="s">
        <v>35</v>
      </c>
      <c r="C14" s="26" t="s">
        <v>50</v>
      </c>
      <c r="D14" s="25" t="s">
        <v>51</v>
      </c>
      <c r="E14" s="27" t="s">
        <v>65</v>
      </c>
      <c r="F14" s="25" t="s">
        <v>38</v>
      </c>
      <c r="G14" s="26"/>
      <c r="H14" s="25"/>
      <c r="I14" s="52" t="s">
        <v>66</v>
      </c>
      <c r="J14" s="25">
        <v>10</v>
      </c>
      <c r="K14" s="25">
        <v>10</v>
      </c>
      <c r="L14" s="25"/>
      <c r="M14" s="25"/>
      <c r="N14" s="26" t="s">
        <v>67</v>
      </c>
      <c r="O14" s="26"/>
      <c r="P14" s="26"/>
      <c r="Q14" s="26" t="s">
        <v>43</v>
      </c>
      <c r="R14" s="26" t="s">
        <v>43</v>
      </c>
      <c r="S14" s="26" t="s">
        <v>43</v>
      </c>
      <c r="T14" s="26" t="s">
        <v>44</v>
      </c>
      <c r="U14" s="26" t="s">
        <v>68</v>
      </c>
      <c r="V14" s="25" t="s">
        <v>42</v>
      </c>
      <c r="W14" s="65" t="s">
        <v>69</v>
      </c>
      <c r="X14" s="65" t="s">
        <v>70</v>
      </c>
      <c r="Y14" s="26"/>
      <c r="Z14" s="3">
        <v>2</v>
      </c>
      <c r="AA14" s="3">
        <v>10</v>
      </c>
    </row>
    <row r="15" s="5" customFormat="1" ht="46" customHeight="1" spans="1:27">
      <c r="A15" s="25">
        <v>7</v>
      </c>
      <c r="B15" s="28" t="s">
        <v>35</v>
      </c>
      <c r="C15" s="25" t="s">
        <v>71</v>
      </c>
      <c r="D15" s="25" t="s">
        <v>71</v>
      </c>
      <c r="E15" s="25" t="s">
        <v>71</v>
      </c>
      <c r="F15" s="25" t="s">
        <v>38</v>
      </c>
      <c r="G15" s="25" t="s">
        <v>72</v>
      </c>
      <c r="H15" s="25" t="s">
        <v>53</v>
      </c>
      <c r="I15" s="53" t="s">
        <v>71</v>
      </c>
      <c r="J15" s="50">
        <v>1050</v>
      </c>
      <c r="K15" s="50">
        <v>770</v>
      </c>
      <c r="L15" s="50">
        <v>280</v>
      </c>
      <c r="M15" s="50"/>
      <c r="N15" s="53" t="s">
        <v>73</v>
      </c>
      <c r="O15" s="25" t="s">
        <v>74</v>
      </c>
      <c r="P15" s="25">
        <v>500</v>
      </c>
      <c r="Q15" s="25" t="s">
        <v>43</v>
      </c>
      <c r="R15" s="25" t="s">
        <v>43</v>
      </c>
      <c r="S15" s="25" t="s">
        <v>43</v>
      </c>
      <c r="T15" s="25" t="s">
        <v>75</v>
      </c>
      <c r="U15" s="25" t="s">
        <v>75</v>
      </c>
      <c r="V15" s="25" t="s">
        <v>42</v>
      </c>
      <c r="W15" s="25">
        <v>2025.01</v>
      </c>
      <c r="X15" s="25">
        <v>2025.12</v>
      </c>
      <c r="Y15" s="25"/>
      <c r="Z15" s="5">
        <v>1</v>
      </c>
      <c r="AA15" s="5">
        <v>1050</v>
      </c>
    </row>
    <row r="16" s="5" customFormat="1" ht="60" spans="1:27">
      <c r="A16" s="25">
        <v>8</v>
      </c>
      <c r="B16" s="28" t="s">
        <v>35</v>
      </c>
      <c r="C16" s="25" t="s">
        <v>76</v>
      </c>
      <c r="D16" s="25" t="s">
        <v>77</v>
      </c>
      <c r="E16" s="25" t="s">
        <v>78</v>
      </c>
      <c r="F16" s="25" t="s">
        <v>79</v>
      </c>
      <c r="G16" s="25"/>
      <c r="H16" s="25" t="s">
        <v>53</v>
      </c>
      <c r="I16" s="25" t="s">
        <v>80</v>
      </c>
      <c r="J16" s="50">
        <v>1000</v>
      </c>
      <c r="K16" s="50"/>
      <c r="L16" s="50">
        <v>1000</v>
      </c>
      <c r="M16" s="50"/>
      <c r="N16" s="25" t="s">
        <v>81</v>
      </c>
      <c r="O16" s="25" t="s">
        <v>82</v>
      </c>
      <c r="P16" s="25">
        <v>63200</v>
      </c>
      <c r="Q16" s="25" t="s">
        <v>43</v>
      </c>
      <c r="R16" s="25" t="s">
        <v>43</v>
      </c>
      <c r="S16" s="25" t="s">
        <v>43</v>
      </c>
      <c r="T16" s="25" t="s">
        <v>79</v>
      </c>
      <c r="U16" s="25" t="s">
        <v>79</v>
      </c>
      <c r="V16" s="25" t="s">
        <v>42</v>
      </c>
      <c r="W16" s="25">
        <v>2025.01</v>
      </c>
      <c r="X16" s="25">
        <v>2025.12</v>
      </c>
      <c r="Y16" s="25"/>
      <c r="Z16" s="5">
        <v>1</v>
      </c>
      <c r="AA16" s="5">
        <v>1000</v>
      </c>
    </row>
    <row r="17" s="5" customFormat="1" ht="24" spans="1:27">
      <c r="A17" s="25">
        <v>9</v>
      </c>
      <c r="B17" s="28" t="s">
        <v>35</v>
      </c>
      <c r="C17" s="25" t="s">
        <v>36</v>
      </c>
      <c r="D17" s="25" t="s">
        <v>83</v>
      </c>
      <c r="E17" s="25" t="s">
        <v>84</v>
      </c>
      <c r="F17" s="25" t="s">
        <v>38</v>
      </c>
      <c r="G17" s="25"/>
      <c r="H17" s="25" t="s">
        <v>53</v>
      </c>
      <c r="I17" s="25" t="s">
        <v>84</v>
      </c>
      <c r="J17" s="50">
        <v>50</v>
      </c>
      <c r="K17" s="50"/>
      <c r="L17" s="50">
        <v>50</v>
      </c>
      <c r="M17" s="50"/>
      <c r="N17" s="25" t="s">
        <v>84</v>
      </c>
      <c r="O17" s="25"/>
      <c r="P17" s="25">
        <v>600</v>
      </c>
      <c r="Q17" s="25" t="s">
        <v>43</v>
      </c>
      <c r="R17" s="25" t="s">
        <v>43</v>
      </c>
      <c r="S17" s="25" t="s">
        <v>43</v>
      </c>
      <c r="T17" s="25" t="s">
        <v>85</v>
      </c>
      <c r="U17" s="25" t="s">
        <v>85</v>
      </c>
      <c r="V17" s="25" t="s">
        <v>42</v>
      </c>
      <c r="W17" s="25">
        <v>2025.01</v>
      </c>
      <c r="X17" s="25">
        <v>2025.12</v>
      </c>
      <c r="Y17" s="25"/>
      <c r="Z17" s="5">
        <v>1</v>
      </c>
      <c r="AA17" s="5">
        <v>50</v>
      </c>
    </row>
    <row r="18" s="6" customFormat="1" ht="152" customHeight="1" spans="1:25">
      <c r="A18" s="25">
        <v>10</v>
      </c>
      <c r="B18" s="26" t="s">
        <v>35</v>
      </c>
      <c r="C18" s="26" t="s">
        <v>50</v>
      </c>
      <c r="D18" s="26" t="s">
        <v>51</v>
      </c>
      <c r="E18" s="29" t="s">
        <v>86</v>
      </c>
      <c r="F18" s="25" t="s">
        <v>38</v>
      </c>
      <c r="G18" s="25"/>
      <c r="H18" s="25" t="s">
        <v>53</v>
      </c>
      <c r="I18" s="54" t="s">
        <v>87</v>
      </c>
      <c r="J18" s="25">
        <f>M18</f>
        <v>100</v>
      </c>
      <c r="K18" s="25"/>
      <c r="L18" s="25"/>
      <c r="M18" s="25">
        <v>100</v>
      </c>
      <c r="N18" s="26" t="s">
        <v>88</v>
      </c>
      <c r="O18" s="26" t="s">
        <v>89</v>
      </c>
      <c r="P18" s="25">
        <v>1500</v>
      </c>
      <c r="Q18" s="25" t="s">
        <v>43</v>
      </c>
      <c r="R18" s="25" t="s">
        <v>43</v>
      </c>
      <c r="S18" s="25" t="s">
        <v>43</v>
      </c>
      <c r="T18" s="26" t="s">
        <v>44</v>
      </c>
      <c r="U18" s="26" t="s">
        <v>44</v>
      </c>
      <c r="V18" s="25" t="s">
        <v>42</v>
      </c>
      <c r="W18" s="64" t="s">
        <v>90</v>
      </c>
      <c r="X18" s="64" t="s">
        <v>70</v>
      </c>
      <c r="Y18" s="26" t="s">
        <v>91</v>
      </c>
    </row>
    <row r="19" s="6" customFormat="1" ht="152" customHeight="1" spans="1:25">
      <c r="A19" s="25">
        <v>11</v>
      </c>
      <c r="B19" s="26" t="s">
        <v>35</v>
      </c>
      <c r="C19" s="26" t="s">
        <v>76</v>
      </c>
      <c r="D19" s="25" t="s">
        <v>92</v>
      </c>
      <c r="E19" s="29" t="s">
        <v>93</v>
      </c>
      <c r="F19" s="25" t="s">
        <v>94</v>
      </c>
      <c r="G19" s="25"/>
      <c r="H19" s="25" t="s">
        <v>53</v>
      </c>
      <c r="I19" s="54" t="s">
        <v>95</v>
      </c>
      <c r="J19" s="25">
        <f>M19</f>
        <v>30</v>
      </c>
      <c r="K19" s="25"/>
      <c r="L19" s="25"/>
      <c r="M19" s="25">
        <v>30</v>
      </c>
      <c r="N19" s="26" t="s">
        <v>96</v>
      </c>
      <c r="O19" s="26" t="s">
        <v>97</v>
      </c>
      <c r="P19" s="25">
        <v>1600</v>
      </c>
      <c r="Q19" s="25" t="s">
        <v>43</v>
      </c>
      <c r="R19" s="25" t="s">
        <v>43</v>
      </c>
      <c r="S19" s="25" t="s">
        <v>43</v>
      </c>
      <c r="T19" s="26" t="s">
        <v>98</v>
      </c>
      <c r="U19" s="66" t="s">
        <v>98</v>
      </c>
      <c r="V19" s="25" t="s">
        <v>42</v>
      </c>
      <c r="W19" s="64" t="s">
        <v>90</v>
      </c>
      <c r="X19" s="64" t="s">
        <v>70</v>
      </c>
      <c r="Y19" s="26" t="s">
        <v>91</v>
      </c>
    </row>
    <row r="20" s="5" customFormat="1" ht="60" spans="1:25">
      <c r="A20" s="25">
        <v>12</v>
      </c>
      <c r="B20" s="30" t="s">
        <v>35</v>
      </c>
      <c r="C20" s="31" t="s">
        <v>76</v>
      </c>
      <c r="D20" s="31" t="s">
        <v>99</v>
      </c>
      <c r="E20" s="31" t="s">
        <v>100</v>
      </c>
      <c r="F20" s="31" t="s">
        <v>101</v>
      </c>
      <c r="G20" s="31" t="s">
        <v>102</v>
      </c>
      <c r="H20" s="31" t="s">
        <v>53</v>
      </c>
      <c r="I20" s="55" t="s">
        <v>103</v>
      </c>
      <c r="J20" s="56">
        <v>700</v>
      </c>
      <c r="K20" s="56"/>
      <c r="L20" s="56"/>
      <c r="M20" s="56">
        <v>700</v>
      </c>
      <c r="N20" s="55" t="s">
        <v>104</v>
      </c>
      <c r="O20" s="30" t="s">
        <v>105</v>
      </c>
      <c r="P20" s="30" t="s">
        <v>106</v>
      </c>
      <c r="Q20" s="30" t="s">
        <v>43</v>
      </c>
      <c r="R20" s="30" t="s">
        <v>43</v>
      </c>
      <c r="S20" s="30" t="s">
        <v>43</v>
      </c>
      <c r="T20" s="30" t="s">
        <v>44</v>
      </c>
      <c r="U20" s="30" t="s">
        <v>107</v>
      </c>
      <c r="V20" s="30" t="s">
        <v>42</v>
      </c>
      <c r="W20" s="64">
        <v>2025.5</v>
      </c>
      <c r="X20" s="64" t="s">
        <v>108</v>
      </c>
      <c r="Y20" s="30" t="s">
        <v>91</v>
      </c>
    </row>
    <row r="21" s="6" customFormat="1" ht="144" spans="1:25">
      <c r="A21" s="25">
        <v>13</v>
      </c>
      <c r="B21" s="32" t="s">
        <v>35</v>
      </c>
      <c r="C21" s="25" t="s">
        <v>76</v>
      </c>
      <c r="D21" s="32" t="s">
        <v>77</v>
      </c>
      <c r="E21" s="33" t="s">
        <v>109</v>
      </c>
      <c r="F21" s="33" t="s">
        <v>110</v>
      </c>
      <c r="G21" s="25" t="s">
        <v>111</v>
      </c>
      <c r="H21" s="25" t="s">
        <v>53</v>
      </c>
      <c r="I21" s="25" t="s">
        <v>112</v>
      </c>
      <c r="J21" s="50">
        <f>M21</f>
        <v>310</v>
      </c>
      <c r="K21" s="50"/>
      <c r="L21" s="50"/>
      <c r="M21" s="50">
        <v>310</v>
      </c>
      <c r="N21" s="25" t="s">
        <v>113</v>
      </c>
      <c r="O21" s="25" t="s">
        <v>114</v>
      </c>
      <c r="P21" s="25">
        <v>670</v>
      </c>
      <c r="Q21" s="25" t="s">
        <v>43</v>
      </c>
      <c r="R21" s="25" t="s">
        <v>43</v>
      </c>
      <c r="S21" s="25" t="s">
        <v>43</v>
      </c>
      <c r="T21" s="25" t="s">
        <v>44</v>
      </c>
      <c r="U21" s="25" t="s">
        <v>115</v>
      </c>
      <c r="V21" s="25" t="s">
        <v>42</v>
      </c>
      <c r="W21" s="25">
        <v>2025.05</v>
      </c>
      <c r="X21" s="64" t="s">
        <v>70</v>
      </c>
      <c r="Y21" s="69" t="s">
        <v>91</v>
      </c>
    </row>
    <row r="22" s="5" customFormat="1" ht="60" spans="1:25">
      <c r="A22" s="25">
        <v>14</v>
      </c>
      <c r="B22" s="25" t="s">
        <v>35</v>
      </c>
      <c r="C22" s="25" t="s">
        <v>76</v>
      </c>
      <c r="D22" s="25" t="s">
        <v>77</v>
      </c>
      <c r="E22" s="25" t="s">
        <v>116</v>
      </c>
      <c r="F22" s="25" t="s">
        <v>117</v>
      </c>
      <c r="G22" s="25" t="s">
        <v>118</v>
      </c>
      <c r="H22" s="25" t="s">
        <v>53</v>
      </c>
      <c r="I22" s="25" t="s">
        <v>119</v>
      </c>
      <c r="J22" s="50">
        <v>250</v>
      </c>
      <c r="K22" s="50">
        <v>250</v>
      </c>
      <c r="L22" s="50"/>
      <c r="M22" s="50"/>
      <c r="N22" s="25" t="s">
        <v>120</v>
      </c>
      <c r="O22" s="25" t="s">
        <v>121</v>
      </c>
      <c r="P22" s="25">
        <v>350</v>
      </c>
      <c r="Q22" s="25" t="s">
        <v>43</v>
      </c>
      <c r="R22" s="25" t="s">
        <v>43</v>
      </c>
      <c r="S22" s="25" t="s">
        <v>43</v>
      </c>
      <c r="T22" s="25" t="s">
        <v>44</v>
      </c>
      <c r="U22" s="25" t="s">
        <v>122</v>
      </c>
      <c r="V22" s="25" t="s">
        <v>42</v>
      </c>
      <c r="W22" s="25">
        <v>2025.02</v>
      </c>
      <c r="X22" s="25">
        <v>2025.08</v>
      </c>
      <c r="Y22" s="25"/>
    </row>
    <row r="23" s="3" customFormat="1" ht="72" spans="1:25">
      <c r="A23" s="25">
        <v>15</v>
      </c>
      <c r="B23" s="25" t="s">
        <v>35</v>
      </c>
      <c r="C23" s="25" t="s">
        <v>50</v>
      </c>
      <c r="D23" s="25" t="s">
        <v>123</v>
      </c>
      <c r="E23" s="25" t="s">
        <v>124</v>
      </c>
      <c r="F23" s="25" t="s">
        <v>117</v>
      </c>
      <c r="G23" s="25" t="s">
        <v>125</v>
      </c>
      <c r="H23" s="25" t="s">
        <v>53</v>
      </c>
      <c r="I23" s="25" t="s">
        <v>126</v>
      </c>
      <c r="J23" s="50">
        <v>100</v>
      </c>
      <c r="K23" s="50"/>
      <c r="L23" s="50">
        <v>100</v>
      </c>
      <c r="M23" s="50"/>
      <c r="N23" s="25" t="s">
        <v>127</v>
      </c>
      <c r="O23" s="25" t="s">
        <v>128</v>
      </c>
      <c r="P23" s="25"/>
      <c r="Q23" s="25" t="s">
        <v>43</v>
      </c>
      <c r="R23" s="25" t="s">
        <v>43</v>
      </c>
      <c r="S23" s="25" t="s">
        <v>43</v>
      </c>
      <c r="T23" s="25" t="s">
        <v>129</v>
      </c>
      <c r="U23" s="25" t="s">
        <v>122</v>
      </c>
      <c r="V23" s="25" t="s">
        <v>42</v>
      </c>
      <c r="W23" s="25">
        <v>2025.3</v>
      </c>
      <c r="X23" s="25">
        <v>2025.11</v>
      </c>
      <c r="Y23" s="25"/>
    </row>
    <row r="24" s="6" customFormat="1" ht="144" spans="1:25">
      <c r="A24" s="25">
        <v>16</v>
      </c>
      <c r="B24" s="32" t="s">
        <v>35</v>
      </c>
      <c r="C24" s="25" t="s">
        <v>50</v>
      </c>
      <c r="D24" s="32" t="s">
        <v>123</v>
      </c>
      <c r="E24" s="25" t="s">
        <v>130</v>
      </c>
      <c r="F24" s="25" t="s">
        <v>117</v>
      </c>
      <c r="G24" s="25" t="s">
        <v>131</v>
      </c>
      <c r="H24" s="25" t="s">
        <v>53</v>
      </c>
      <c r="I24" s="25" t="s">
        <v>132</v>
      </c>
      <c r="J24" s="50">
        <f>M24</f>
        <v>250</v>
      </c>
      <c r="K24" s="50"/>
      <c r="L24" s="50"/>
      <c r="M24" s="50">
        <v>250</v>
      </c>
      <c r="N24" s="25" t="s">
        <v>133</v>
      </c>
      <c r="O24" s="25" t="s">
        <v>134</v>
      </c>
      <c r="P24" s="25">
        <v>385</v>
      </c>
      <c r="Q24" s="25" t="s">
        <v>43</v>
      </c>
      <c r="R24" s="25" t="s">
        <v>43</v>
      </c>
      <c r="S24" s="25" t="s">
        <v>43</v>
      </c>
      <c r="T24" s="25" t="s">
        <v>44</v>
      </c>
      <c r="U24" s="25" t="s">
        <v>122</v>
      </c>
      <c r="V24" s="25" t="s">
        <v>42</v>
      </c>
      <c r="W24" s="25">
        <v>2025.06</v>
      </c>
      <c r="X24" s="64" t="s">
        <v>70</v>
      </c>
      <c r="Y24" s="69" t="s">
        <v>91</v>
      </c>
    </row>
    <row r="25" s="3" customFormat="1" ht="72" spans="1:25">
      <c r="A25" s="25">
        <v>17</v>
      </c>
      <c r="B25" s="28" t="s">
        <v>35</v>
      </c>
      <c r="C25" s="25" t="s">
        <v>50</v>
      </c>
      <c r="D25" s="25" t="s">
        <v>51</v>
      </c>
      <c r="E25" s="25" t="s">
        <v>135</v>
      </c>
      <c r="F25" s="25" t="s">
        <v>136</v>
      </c>
      <c r="G25" s="25" t="s">
        <v>137</v>
      </c>
      <c r="H25" s="25" t="s">
        <v>53</v>
      </c>
      <c r="I25" s="25" t="s">
        <v>138</v>
      </c>
      <c r="J25" s="50">
        <v>65</v>
      </c>
      <c r="K25" s="50">
        <v>65</v>
      </c>
      <c r="L25" s="50"/>
      <c r="M25" s="50"/>
      <c r="N25" s="25" t="s">
        <v>139</v>
      </c>
      <c r="O25" s="25" t="s">
        <v>140</v>
      </c>
      <c r="P25" s="25">
        <v>468</v>
      </c>
      <c r="Q25" s="25" t="s">
        <v>43</v>
      </c>
      <c r="R25" s="25" t="s">
        <v>43</v>
      </c>
      <c r="S25" s="25" t="s">
        <v>43</v>
      </c>
      <c r="T25" s="25" t="s">
        <v>44</v>
      </c>
      <c r="U25" s="25" t="s">
        <v>141</v>
      </c>
      <c r="V25" s="25" t="s">
        <v>42</v>
      </c>
      <c r="W25" s="51">
        <v>2025.6</v>
      </c>
      <c r="X25" s="64">
        <v>2025.11</v>
      </c>
      <c r="Y25" s="69"/>
    </row>
    <row r="26" s="3" customFormat="1" ht="48" spans="1:27">
      <c r="A26" s="25">
        <v>18</v>
      </c>
      <c r="B26" s="28" t="s">
        <v>35</v>
      </c>
      <c r="C26" s="25" t="s">
        <v>50</v>
      </c>
      <c r="D26" s="25" t="s">
        <v>51</v>
      </c>
      <c r="E26" s="25" t="s">
        <v>142</v>
      </c>
      <c r="F26" s="25" t="s">
        <v>136</v>
      </c>
      <c r="G26" s="25" t="s">
        <v>143</v>
      </c>
      <c r="H26" s="25" t="s">
        <v>53</v>
      </c>
      <c r="I26" s="25" t="s">
        <v>144</v>
      </c>
      <c r="J26" s="50">
        <v>120</v>
      </c>
      <c r="K26" s="50">
        <v>120</v>
      </c>
      <c r="L26" s="50"/>
      <c r="M26" s="50"/>
      <c r="N26" s="25" t="s">
        <v>145</v>
      </c>
      <c r="O26" s="25" t="s">
        <v>146</v>
      </c>
      <c r="P26" s="25">
        <v>760</v>
      </c>
      <c r="Q26" s="25" t="s">
        <v>43</v>
      </c>
      <c r="R26" s="25" t="s">
        <v>43</v>
      </c>
      <c r="S26" s="25" t="s">
        <v>43</v>
      </c>
      <c r="T26" s="25" t="s">
        <v>129</v>
      </c>
      <c r="U26" s="25" t="s">
        <v>141</v>
      </c>
      <c r="V26" s="25" t="s">
        <v>42</v>
      </c>
      <c r="W26" s="51">
        <v>2025.4</v>
      </c>
      <c r="X26" s="64" t="s">
        <v>147</v>
      </c>
      <c r="Y26" s="69"/>
      <c r="Z26" s="3">
        <v>1</v>
      </c>
      <c r="AA26" s="3">
        <v>30</v>
      </c>
    </row>
    <row r="27" s="3" customFormat="1" ht="72" spans="1:27">
      <c r="A27" s="25">
        <v>19</v>
      </c>
      <c r="B27" s="28" t="s">
        <v>35</v>
      </c>
      <c r="C27" s="25" t="s">
        <v>50</v>
      </c>
      <c r="D27" s="25" t="s">
        <v>51</v>
      </c>
      <c r="E27" s="25" t="s">
        <v>148</v>
      </c>
      <c r="F27" s="25" t="s">
        <v>136</v>
      </c>
      <c r="G27" s="25" t="s">
        <v>149</v>
      </c>
      <c r="H27" s="25" t="s">
        <v>150</v>
      </c>
      <c r="I27" s="25" t="s">
        <v>151</v>
      </c>
      <c r="J27" s="50">
        <v>100</v>
      </c>
      <c r="K27" s="50">
        <v>100</v>
      </c>
      <c r="L27" s="50"/>
      <c r="M27" s="50"/>
      <c r="N27" s="25" t="s">
        <v>152</v>
      </c>
      <c r="O27" s="25" t="s">
        <v>153</v>
      </c>
      <c r="P27" s="25">
        <v>1050</v>
      </c>
      <c r="Q27" s="25" t="s">
        <v>43</v>
      </c>
      <c r="R27" s="25" t="s">
        <v>43</v>
      </c>
      <c r="S27" s="25" t="s">
        <v>43</v>
      </c>
      <c r="T27" s="25" t="s">
        <v>44</v>
      </c>
      <c r="U27" s="25" t="s">
        <v>141</v>
      </c>
      <c r="V27" s="25" t="s">
        <v>42</v>
      </c>
      <c r="W27" s="51">
        <v>2025.6</v>
      </c>
      <c r="X27" s="64" t="s">
        <v>147</v>
      </c>
      <c r="Y27" s="69"/>
      <c r="Z27" s="3">
        <v>1</v>
      </c>
      <c r="AA27" s="3">
        <v>100</v>
      </c>
    </row>
    <row r="28" s="6" customFormat="1" ht="60" spans="1:25">
      <c r="A28" s="25">
        <v>20</v>
      </c>
      <c r="B28" s="26" t="s">
        <v>35</v>
      </c>
      <c r="C28" s="26" t="s">
        <v>50</v>
      </c>
      <c r="D28" s="26" t="s">
        <v>51</v>
      </c>
      <c r="E28" s="26" t="s">
        <v>154</v>
      </c>
      <c r="F28" s="25" t="s">
        <v>155</v>
      </c>
      <c r="G28" s="25" t="s">
        <v>149</v>
      </c>
      <c r="H28" s="25" t="s">
        <v>53</v>
      </c>
      <c r="I28" s="26" t="s">
        <v>156</v>
      </c>
      <c r="J28" s="50">
        <v>70</v>
      </c>
      <c r="K28" s="50"/>
      <c r="L28" s="50"/>
      <c r="M28" s="50">
        <v>70</v>
      </c>
      <c r="N28" s="26" t="s">
        <v>157</v>
      </c>
      <c r="O28" s="26" t="s">
        <v>158</v>
      </c>
      <c r="P28" s="25">
        <v>792</v>
      </c>
      <c r="Q28" s="25" t="s">
        <v>43</v>
      </c>
      <c r="R28" s="25" t="s">
        <v>43</v>
      </c>
      <c r="S28" s="25" t="s">
        <v>43</v>
      </c>
      <c r="T28" s="26" t="s">
        <v>44</v>
      </c>
      <c r="U28" s="26" t="s">
        <v>141</v>
      </c>
      <c r="V28" s="25" t="s">
        <v>42</v>
      </c>
      <c r="W28" s="25" t="s">
        <v>159</v>
      </c>
      <c r="X28" s="25" t="s">
        <v>147</v>
      </c>
      <c r="Y28" s="70" t="s">
        <v>91</v>
      </c>
    </row>
    <row r="29" s="6" customFormat="1" ht="60" spans="1:25">
      <c r="A29" s="25">
        <v>21</v>
      </c>
      <c r="B29" s="26" t="s">
        <v>35</v>
      </c>
      <c r="C29" s="26" t="s">
        <v>50</v>
      </c>
      <c r="D29" s="26" t="s">
        <v>51</v>
      </c>
      <c r="E29" s="26" t="s">
        <v>160</v>
      </c>
      <c r="F29" s="25" t="s">
        <v>155</v>
      </c>
      <c r="G29" s="25" t="s">
        <v>136</v>
      </c>
      <c r="H29" s="25" t="s">
        <v>53</v>
      </c>
      <c r="I29" s="26" t="s">
        <v>161</v>
      </c>
      <c r="J29" s="50">
        <v>30</v>
      </c>
      <c r="K29" s="50"/>
      <c r="L29" s="50"/>
      <c r="M29" s="50">
        <v>30</v>
      </c>
      <c r="N29" s="26" t="s">
        <v>162</v>
      </c>
      <c r="O29" s="26" t="s">
        <v>158</v>
      </c>
      <c r="P29" s="25">
        <v>490</v>
      </c>
      <c r="Q29" s="25" t="s">
        <v>43</v>
      </c>
      <c r="R29" s="25" t="s">
        <v>43</v>
      </c>
      <c r="S29" s="25" t="s">
        <v>43</v>
      </c>
      <c r="T29" s="26" t="s">
        <v>44</v>
      </c>
      <c r="U29" s="26" t="s">
        <v>141</v>
      </c>
      <c r="V29" s="25" t="s">
        <v>42</v>
      </c>
      <c r="W29" s="25" t="s">
        <v>159</v>
      </c>
      <c r="X29" s="25" t="s">
        <v>147</v>
      </c>
      <c r="Y29" s="70" t="s">
        <v>91</v>
      </c>
    </row>
    <row r="30" s="3" customFormat="1" ht="180" spans="1:27">
      <c r="A30" s="25">
        <v>22</v>
      </c>
      <c r="B30" s="28" t="s">
        <v>35</v>
      </c>
      <c r="C30" s="25" t="s">
        <v>76</v>
      </c>
      <c r="D30" s="25" t="s">
        <v>163</v>
      </c>
      <c r="E30" s="25" t="s">
        <v>164</v>
      </c>
      <c r="F30" s="25" t="s">
        <v>165</v>
      </c>
      <c r="G30" s="25" t="s">
        <v>166</v>
      </c>
      <c r="H30" s="25" t="s">
        <v>53</v>
      </c>
      <c r="I30" s="25" t="s">
        <v>167</v>
      </c>
      <c r="J30" s="50">
        <v>200</v>
      </c>
      <c r="K30" s="50">
        <v>200</v>
      </c>
      <c r="L30" s="50"/>
      <c r="M30" s="50"/>
      <c r="N30" s="26" t="s">
        <v>168</v>
      </c>
      <c r="O30" s="25" t="s">
        <v>169</v>
      </c>
      <c r="P30" s="25">
        <v>1500</v>
      </c>
      <c r="Q30" s="25" t="s">
        <v>43</v>
      </c>
      <c r="R30" s="25" t="s">
        <v>43</v>
      </c>
      <c r="S30" s="25" t="s">
        <v>43</v>
      </c>
      <c r="T30" s="25" t="s">
        <v>44</v>
      </c>
      <c r="U30" s="25" t="s">
        <v>170</v>
      </c>
      <c r="V30" s="25" t="s">
        <v>42</v>
      </c>
      <c r="W30" s="51">
        <v>2025.2</v>
      </c>
      <c r="X30" s="64">
        <v>2025.12</v>
      </c>
      <c r="Y30" s="69"/>
      <c r="Z30" s="3">
        <v>1</v>
      </c>
      <c r="AA30" s="3">
        <v>200</v>
      </c>
    </row>
    <row r="31" s="3" customFormat="1" ht="84" spans="1:25">
      <c r="A31" s="25">
        <v>23</v>
      </c>
      <c r="B31" s="28" t="s">
        <v>35</v>
      </c>
      <c r="C31" s="25" t="s">
        <v>50</v>
      </c>
      <c r="D31" s="25" t="s">
        <v>51</v>
      </c>
      <c r="E31" s="25" t="s">
        <v>171</v>
      </c>
      <c r="F31" s="25" t="s">
        <v>165</v>
      </c>
      <c r="G31" s="25" t="s">
        <v>172</v>
      </c>
      <c r="H31" s="25" t="s">
        <v>53</v>
      </c>
      <c r="I31" s="25" t="s">
        <v>173</v>
      </c>
      <c r="J31" s="50">
        <v>500</v>
      </c>
      <c r="K31" s="50"/>
      <c r="L31" s="50">
        <v>500</v>
      </c>
      <c r="M31" s="50"/>
      <c r="N31" s="25" t="s">
        <v>174</v>
      </c>
      <c r="O31" s="25" t="s">
        <v>175</v>
      </c>
      <c r="P31" s="25">
        <v>4000</v>
      </c>
      <c r="Q31" s="25" t="s">
        <v>43</v>
      </c>
      <c r="R31" s="25" t="s">
        <v>43</v>
      </c>
      <c r="S31" s="25" t="s">
        <v>43</v>
      </c>
      <c r="T31" s="25" t="s">
        <v>129</v>
      </c>
      <c r="U31" s="25" t="s">
        <v>170</v>
      </c>
      <c r="V31" s="25" t="s">
        <v>42</v>
      </c>
      <c r="W31" s="51">
        <v>2025.1</v>
      </c>
      <c r="X31" s="64">
        <v>2025.12</v>
      </c>
      <c r="Y31" s="69"/>
    </row>
    <row r="32" s="3" customFormat="1" ht="84" spans="1:27">
      <c r="A32" s="25">
        <v>24</v>
      </c>
      <c r="B32" s="28" t="s">
        <v>35</v>
      </c>
      <c r="C32" s="25" t="s">
        <v>176</v>
      </c>
      <c r="D32" s="25" t="s">
        <v>177</v>
      </c>
      <c r="E32" s="25" t="s">
        <v>178</v>
      </c>
      <c r="F32" s="25" t="s">
        <v>165</v>
      </c>
      <c r="G32" s="25" t="s">
        <v>179</v>
      </c>
      <c r="H32" s="25" t="s">
        <v>180</v>
      </c>
      <c r="I32" s="25" t="s">
        <v>181</v>
      </c>
      <c r="J32" s="50">
        <v>20</v>
      </c>
      <c r="K32" s="50">
        <v>20</v>
      </c>
      <c r="L32" s="50"/>
      <c r="M32" s="50"/>
      <c r="N32" s="25" t="s">
        <v>182</v>
      </c>
      <c r="O32" s="25" t="s">
        <v>183</v>
      </c>
      <c r="P32" s="25">
        <v>360</v>
      </c>
      <c r="Q32" s="25" t="s">
        <v>43</v>
      </c>
      <c r="R32" s="25" t="s">
        <v>43</v>
      </c>
      <c r="S32" s="25" t="s">
        <v>43</v>
      </c>
      <c r="T32" s="25" t="s">
        <v>129</v>
      </c>
      <c r="U32" s="25" t="s">
        <v>170</v>
      </c>
      <c r="V32" s="25" t="s">
        <v>42</v>
      </c>
      <c r="W32" s="51" t="s">
        <v>184</v>
      </c>
      <c r="X32" s="64" t="s">
        <v>70</v>
      </c>
      <c r="Y32" s="69"/>
      <c r="Z32" s="3">
        <v>1</v>
      </c>
      <c r="AA32" s="3">
        <v>20</v>
      </c>
    </row>
    <row r="33" s="3" customFormat="1" ht="156" spans="1:25">
      <c r="A33" s="25">
        <v>25</v>
      </c>
      <c r="B33" s="25" t="s">
        <v>35</v>
      </c>
      <c r="C33" s="25" t="s">
        <v>76</v>
      </c>
      <c r="D33" s="25" t="s">
        <v>163</v>
      </c>
      <c r="E33" s="25" t="s">
        <v>185</v>
      </c>
      <c r="F33" s="25" t="s">
        <v>186</v>
      </c>
      <c r="G33" s="25" t="s">
        <v>187</v>
      </c>
      <c r="H33" s="25" t="s">
        <v>53</v>
      </c>
      <c r="I33" s="25" t="s">
        <v>188</v>
      </c>
      <c r="J33" s="50">
        <v>355</v>
      </c>
      <c r="K33" s="50">
        <v>355</v>
      </c>
      <c r="L33" s="50"/>
      <c r="M33" s="50"/>
      <c r="N33" s="25" t="s">
        <v>189</v>
      </c>
      <c r="O33" s="25" t="s">
        <v>190</v>
      </c>
      <c r="P33" s="25">
        <v>4839</v>
      </c>
      <c r="Q33" s="25" t="s">
        <v>43</v>
      </c>
      <c r="R33" s="25" t="s">
        <v>43</v>
      </c>
      <c r="S33" s="25" t="s">
        <v>42</v>
      </c>
      <c r="T33" s="25" t="s">
        <v>44</v>
      </c>
      <c r="U33" s="25" t="s">
        <v>191</v>
      </c>
      <c r="V33" s="25" t="s">
        <v>42</v>
      </c>
      <c r="W33" s="64" t="s">
        <v>90</v>
      </c>
      <c r="X33" s="64" t="s">
        <v>70</v>
      </c>
      <c r="Y33" s="25"/>
    </row>
    <row r="34" s="3" customFormat="1" ht="72" spans="1:25">
      <c r="A34" s="25">
        <v>26</v>
      </c>
      <c r="B34" s="25" t="s">
        <v>35</v>
      </c>
      <c r="C34" s="25" t="s">
        <v>50</v>
      </c>
      <c r="D34" s="25" t="s">
        <v>192</v>
      </c>
      <c r="E34" s="25" t="s">
        <v>193</v>
      </c>
      <c r="F34" s="25" t="s">
        <v>186</v>
      </c>
      <c r="G34" s="25" t="s">
        <v>194</v>
      </c>
      <c r="H34" s="25" t="s">
        <v>53</v>
      </c>
      <c r="I34" s="25" t="s">
        <v>195</v>
      </c>
      <c r="J34" s="50">
        <v>145</v>
      </c>
      <c r="K34" s="50">
        <v>145</v>
      </c>
      <c r="L34" s="50"/>
      <c r="M34" s="50"/>
      <c r="N34" s="25" t="s">
        <v>196</v>
      </c>
      <c r="O34" s="25" t="s">
        <v>105</v>
      </c>
      <c r="P34" s="25">
        <v>360</v>
      </c>
      <c r="Q34" s="25" t="s">
        <v>43</v>
      </c>
      <c r="R34" s="25" t="s">
        <v>43</v>
      </c>
      <c r="S34" s="25" t="s">
        <v>42</v>
      </c>
      <c r="T34" s="25" t="s">
        <v>44</v>
      </c>
      <c r="U34" s="25" t="s">
        <v>191</v>
      </c>
      <c r="V34" s="25" t="s">
        <v>42</v>
      </c>
      <c r="W34" s="25">
        <v>2025.08</v>
      </c>
      <c r="X34" s="25">
        <v>2025.12</v>
      </c>
      <c r="Y34" s="25"/>
    </row>
    <row r="35" s="3" customFormat="1" ht="96" spans="1:27">
      <c r="A35" s="25">
        <v>27</v>
      </c>
      <c r="B35" s="25" t="s">
        <v>35</v>
      </c>
      <c r="C35" s="25" t="s">
        <v>50</v>
      </c>
      <c r="D35" s="25" t="s">
        <v>123</v>
      </c>
      <c r="E35" s="25" t="s">
        <v>197</v>
      </c>
      <c r="F35" s="25" t="s">
        <v>186</v>
      </c>
      <c r="G35" s="25" t="s">
        <v>198</v>
      </c>
      <c r="H35" s="25" t="s">
        <v>53</v>
      </c>
      <c r="I35" s="25" t="s">
        <v>199</v>
      </c>
      <c r="J35" s="50">
        <v>124</v>
      </c>
      <c r="K35" s="50">
        <v>124</v>
      </c>
      <c r="L35" s="50"/>
      <c r="M35" s="50"/>
      <c r="N35" s="25" t="s">
        <v>200</v>
      </c>
      <c r="O35" s="25" t="s">
        <v>201</v>
      </c>
      <c r="P35" s="25">
        <v>621</v>
      </c>
      <c r="Q35" s="25" t="s">
        <v>43</v>
      </c>
      <c r="R35" s="25" t="s">
        <v>43</v>
      </c>
      <c r="S35" s="25" t="s">
        <v>43</v>
      </c>
      <c r="T35" s="25" t="s">
        <v>44</v>
      </c>
      <c r="U35" s="25" t="s">
        <v>191</v>
      </c>
      <c r="V35" s="25" t="s">
        <v>42</v>
      </c>
      <c r="W35" s="64" t="s">
        <v>202</v>
      </c>
      <c r="X35" s="64" t="s">
        <v>70</v>
      </c>
      <c r="Y35" s="25"/>
      <c r="Z35" s="3">
        <v>1</v>
      </c>
      <c r="AA35" s="3">
        <v>100</v>
      </c>
    </row>
    <row r="36" s="3" customFormat="1" ht="72" spans="1:25">
      <c r="A36" s="25">
        <v>28</v>
      </c>
      <c r="B36" s="25" t="s">
        <v>35</v>
      </c>
      <c r="C36" s="25" t="s">
        <v>50</v>
      </c>
      <c r="D36" s="25" t="s">
        <v>192</v>
      </c>
      <c r="E36" s="25" t="s">
        <v>203</v>
      </c>
      <c r="F36" s="25" t="s">
        <v>186</v>
      </c>
      <c r="G36" s="25" t="s">
        <v>204</v>
      </c>
      <c r="H36" s="25" t="s">
        <v>53</v>
      </c>
      <c r="I36" s="25" t="s">
        <v>205</v>
      </c>
      <c r="J36" s="50">
        <v>95</v>
      </c>
      <c r="K36" s="50">
        <v>95</v>
      </c>
      <c r="L36" s="50"/>
      <c r="M36" s="50"/>
      <c r="N36" s="25" t="s">
        <v>206</v>
      </c>
      <c r="O36" s="25" t="s">
        <v>190</v>
      </c>
      <c r="P36" s="25">
        <v>80</v>
      </c>
      <c r="Q36" s="25" t="s">
        <v>43</v>
      </c>
      <c r="R36" s="25" t="s">
        <v>43</v>
      </c>
      <c r="S36" s="25" t="s">
        <v>42</v>
      </c>
      <c r="T36" s="25" t="s">
        <v>44</v>
      </c>
      <c r="U36" s="25" t="s">
        <v>191</v>
      </c>
      <c r="V36" s="25" t="s">
        <v>42</v>
      </c>
      <c r="W36" s="25">
        <v>2025.06</v>
      </c>
      <c r="X36" s="25">
        <v>2025.12</v>
      </c>
      <c r="Y36" s="25"/>
    </row>
    <row r="37" s="3" customFormat="1" ht="240" spans="1:27">
      <c r="A37" s="25">
        <v>29</v>
      </c>
      <c r="B37" s="25" t="s">
        <v>35</v>
      </c>
      <c r="C37" s="25" t="s">
        <v>50</v>
      </c>
      <c r="D37" s="25" t="s">
        <v>123</v>
      </c>
      <c r="E37" s="25" t="s">
        <v>207</v>
      </c>
      <c r="F37" s="34" t="s">
        <v>208</v>
      </c>
      <c r="G37" s="34" t="s">
        <v>209</v>
      </c>
      <c r="H37" s="34" t="s">
        <v>53</v>
      </c>
      <c r="I37" s="25" t="s">
        <v>210</v>
      </c>
      <c r="J37" s="50">
        <v>100</v>
      </c>
      <c r="K37" s="50">
        <v>100</v>
      </c>
      <c r="L37" s="50"/>
      <c r="M37" s="50"/>
      <c r="N37" s="25" t="s">
        <v>211</v>
      </c>
      <c r="O37" s="25" t="s">
        <v>212</v>
      </c>
      <c r="P37" s="34">
        <v>1904</v>
      </c>
      <c r="Q37" s="34" t="s">
        <v>43</v>
      </c>
      <c r="R37" s="34" t="s">
        <v>43</v>
      </c>
      <c r="S37" s="34" t="s">
        <v>43</v>
      </c>
      <c r="T37" s="25" t="s">
        <v>44</v>
      </c>
      <c r="U37" s="25" t="s">
        <v>213</v>
      </c>
      <c r="V37" s="64" t="s">
        <v>70</v>
      </c>
      <c r="W37" s="34"/>
      <c r="X37" s="67"/>
      <c r="Y37" s="69"/>
      <c r="Z37" s="3">
        <v>1</v>
      </c>
      <c r="AA37" s="3">
        <v>100</v>
      </c>
    </row>
    <row r="38" s="5" customFormat="1" ht="60" spans="1:25">
      <c r="A38" s="25">
        <v>30</v>
      </c>
      <c r="B38" s="25" t="s">
        <v>35</v>
      </c>
      <c r="C38" s="25" t="s">
        <v>214</v>
      </c>
      <c r="D38" s="25" t="s">
        <v>215</v>
      </c>
      <c r="E38" s="25" t="s">
        <v>216</v>
      </c>
      <c r="F38" s="25" t="s">
        <v>208</v>
      </c>
      <c r="G38" s="25" t="s">
        <v>217</v>
      </c>
      <c r="H38" s="25" t="s">
        <v>53</v>
      </c>
      <c r="I38" s="25" t="s">
        <v>218</v>
      </c>
      <c r="J38" s="50">
        <v>80</v>
      </c>
      <c r="K38" s="50">
        <v>80</v>
      </c>
      <c r="L38" s="50"/>
      <c r="M38" s="50"/>
      <c r="N38" s="25" t="s">
        <v>211</v>
      </c>
      <c r="O38" s="25" t="s">
        <v>212</v>
      </c>
      <c r="P38" s="51" t="s">
        <v>219</v>
      </c>
      <c r="Q38" s="25" t="s">
        <v>43</v>
      </c>
      <c r="R38" s="25" t="s">
        <v>43</v>
      </c>
      <c r="S38" s="25" t="s">
        <v>43</v>
      </c>
      <c r="T38" s="25" t="s">
        <v>44</v>
      </c>
      <c r="U38" s="25" t="s">
        <v>220</v>
      </c>
      <c r="V38" s="25" t="s">
        <v>42</v>
      </c>
      <c r="W38" s="64" t="s">
        <v>184</v>
      </c>
      <c r="X38" s="64" t="s">
        <v>90</v>
      </c>
      <c r="Y38" s="25"/>
    </row>
    <row r="39" s="5" customFormat="1" ht="336" spans="1:27">
      <c r="A39" s="25">
        <v>31</v>
      </c>
      <c r="B39" s="25" t="s">
        <v>35</v>
      </c>
      <c r="C39" s="25" t="s">
        <v>50</v>
      </c>
      <c r="D39" s="25" t="s">
        <v>123</v>
      </c>
      <c r="E39" s="25" t="s">
        <v>221</v>
      </c>
      <c r="F39" s="25" t="s">
        <v>208</v>
      </c>
      <c r="G39" s="25" t="s">
        <v>222</v>
      </c>
      <c r="H39" s="25" t="s">
        <v>53</v>
      </c>
      <c r="I39" s="25" t="s">
        <v>223</v>
      </c>
      <c r="J39" s="50">
        <v>500</v>
      </c>
      <c r="K39" s="50">
        <v>500</v>
      </c>
      <c r="L39" s="50"/>
      <c r="M39" s="50"/>
      <c r="N39" s="25" t="s">
        <v>224</v>
      </c>
      <c r="O39" s="25" t="s">
        <v>225</v>
      </c>
      <c r="P39" s="25"/>
      <c r="Q39" s="25" t="s">
        <v>43</v>
      </c>
      <c r="R39" s="25" t="s">
        <v>43</v>
      </c>
      <c r="S39" s="25" t="s">
        <v>43</v>
      </c>
      <c r="T39" s="25" t="s">
        <v>129</v>
      </c>
      <c r="U39" s="25" t="s">
        <v>213</v>
      </c>
      <c r="V39" s="25" t="s">
        <v>42</v>
      </c>
      <c r="W39" s="25">
        <v>2025.3</v>
      </c>
      <c r="X39" s="25">
        <v>2025.11</v>
      </c>
      <c r="Y39" s="25"/>
      <c r="Z39" s="5">
        <v>1</v>
      </c>
      <c r="AA39" s="5">
        <v>500</v>
      </c>
    </row>
    <row r="40" s="6" customFormat="1" ht="192" spans="1:25">
      <c r="A40" s="25">
        <v>32</v>
      </c>
      <c r="B40" s="25" t="s">
        <v>35</v>
      </c>
      <c r="C40" s="25" t="s">
        <v>50</v>
      </c>
      <c r="D40" s="25" t="s">
        <v>123</v>
      </c>
      <c r="E40" s="35" t="s">
        <v>226</v>
      </c>
      <c r="F40" s="34" t="s">
        <v>208</v>
      </c>
      <c r="G40" s="34" t="s">
        <v>227</v>
      </c>
      <c r="H40" s="34" t="s">
        <v>53</v>
      </c>
      <c r="I40" s="35" t="s">
        <v>228</v>
      </c>
      <c r="J40" s="50">
        <f>M40</f>
        <v>80</v>
      </c>
      <c r="K40" s="50"/>
      <c r="L40" s="50"/>
      <c r="M40" s="50">
        <v>80</v>
      </c>
      <c r="N40" s="35" t="s">
        <v>229</v>
      </c>
      <c r="O40" s="25" t="s">
        <v>230</v>
      </c>
      <c r="P40" s="34">
        <v>56</v>
      </c>
      <c r="Q40" s="34" t="s">
        <v>43</v>
      </c>
      <c r="R40" s="34" t="s">
        <v>43</v>
      </c>
      <c r="S40" s="34" t="s">
        <v>43</v>
      </c>
      <c r="T40" s="25" t="s">
        <v>44</v>
      </c>
      <c r="U40" s="25" t="s">
        <v>231</v>
      </c>
      <c r="V40" s="25" t="s">
        <v>42</v>
      </c>
      <c r="W40" s="64" t="s">
        <v>232</v>
      </c>
      <c r="X40" s="64" t="s">
        <v>70</v>
      </c>
      <c r="Y40" s="25" t="s">
        <v>91</v>
      </c>
    </row>
    <row r="41" s="3" customFormat="1" ht="60" spans="1:27">
      <c r="A41" s="25">
        <v>33</v>
      </c>
      <c r="B41" s="28" t="s">
        <v>35</v>
      </c>
      <c r="C41" s="25" t="s">
        <v>50</v>
      </c>
      <c r="D41" s="25" t="s">
        <v>77</v>
      </c>
      <c r="E41" s="25" t="s">
        <v>233</v>
      </c>
      <c r="F41" s="25" t="s">
        <v>234</v>
      </c>
      <c r="G41" s="25" t="s">
        <v>235</v>
      </c>
      <c r="H41" s="25" t="s">
        <v>53</v>
      </c>
      <c r="I41" s="25" t="s">
        <v>236</v>
      </c>
      <c r="J41" s="50">
        <v>350</v>
      </c>
      <c r="K41" s="50">
        <v>350</v>
      </c>
      <c r="L41" s="50"/>
      <c r="M41" s="50"/>
      <c r="N41" s="25" t="s">
        <v>237</v>
      </c>
      <c r="O41" s="25" t="s">
        <v>238</v>
      </c>
      <c r="P41" s="25">
        <v>8100</v>
      </c>
      <c r="Q41" s="25" t="s">
        <v>43</v>
      </c>
      <c r="R41" s="25" t="s">
        <v>43</v>
      </c>
      <c r="S41" s="25" t="s">
        <v>43</v>
      </c>
      <c r="T41" s="25" t="s">
        <v>44</v>
      </c>
      <c r="U41" s="25" t="s">
        <v>239</v>
      </c>
      <c r="V41" s="25" t="s">
        <v>42</v>
      </c>
      <c r="W41" s="25">
        <v>2025.01</v>
      </c>
      <c r="X41" s="25">
        <v>2025.12</v>
      </c>
      <c r="Y41" s="69"/>
      <c r="Z41" s="3">
        <v>1</v>
      </c>
      <c r="AA41" s="3">
        <v>350</v>
      </c>
    </row>
    <row r="42" s="3" customFormat="1" ht="60" spans="1:27">
      <c r="A42" s="25">
        <v>34</v>
      </c>
      <c r="B42" s="28" t="s">
        <v>35</v>
      </c>
      <c r="C42" s="25" t="s">
        <v>50</v>
      </c>
      <c r="D42" s="25" t="s">
        <v>51</v>
      </c>
      <c r="E42" s="25" t="s">
        <v>240</v>
      </c>
      <c r="F42" s="25" t="s">
        <v>234</v>
      </c>
      <c r="G42" s="25" t="s">
        <v>241</v>
      </c>
      <c r="H42" s="25" t="s">
        <v>53</v>
      </c>
      <c r="I42" s="25" t="s">
        <v>242</v>
      </c>
      <c r="J42" s="50">
        <v>70</v>
      </c>
      <c r="K42" s="50"/>
      <c r="L42" s="50">
        <v>70</v>
      </c>
      <c r="M42" s="50"/>
      <c r="N42" s="25" t="s">
        <v>243</v>
      </c>
      <c r="O42" s="25" t="s">
        <v>244</v>
      </c>
      <c r="P42" s="25">
        <v>100</v>
      </c>
      <c r="Q42" s="25" t="s">
        <v>43</v>
      </c>
      <c r="R42" s="25" t="s">
        <v>43</v>
      </c>
      <c r="S42" s="25" t="s">
        <v>43</v>
      </c>
      <c r="T42" s="25" t="s">
        <v>44</v>
      </c>
      <c r="U42" s="25" t="s">
        <v>239</v>
      </c>
      <c r="V42" s="25" t="s">
        <v>42</v>
      </c>
      <c r="W42" s="25">
        <v>2025.01</v>
      </c>
      <c r="X42" s="25">
        <v>2025.12</v>
      </c>
      <c r="Y42" s="69"/>
      <c r="Z42" s="3">
        <v>1</v>
      </c>
      <c r="AA42" s="3">
        <v>70</v>
      </c>
    </row>
    <row r="43" s="3" customFormat="1" ht="60" spans="1:25">
      <c r="A43" s="25">
        <v>35</v>
      </c>
      <c r="B43" s="28" t="s">
        <v>35</v>
      </c>
      <c r="C43" s="25" t="s">
        <v>76</v>
      </c>
      <c r="D43" s="25" t="s">
        <v>77</v>
      </c>
      <c r="E43" s="25" t="s">
        <v>245</v>
      </c>
      <c r="F43" s="25" t="s">
        <v>234</v>
      </c>
      <c r="G43" s="25" t="s">
        <v>246</v>
      </c>
      <c r="H43" s="25" t="s">
        <v>53</v>
      </c>
      <c r="I43" s="25" t="s">
        <v>247</v>
      </c>
      <c r="J43" s="50">
        <v>200</v>
      </c>
      <c r="K43" s="50">
        <v>200</v>
      </c>
      <c r="L43" s="50"/>
      <c r="M43" s="50"/>
      <c r="N43" s="25" t="s">
        <v>248</v>
      </c>
      <c r="O43" s="25" t="s">
        <v>249</v>
      </c>
      <c r="P43" s="25">
        <v>4862</v>
      </c>
      <c r="Q43" s="25" t="s">
        <v>43</v>
      </c>
      <c r="R43" s="25" t="s">
        <v>43</v>
      </c>
      <c r="S43" s="25" t="s">
        <v>43</v>
      </c>
      <c r="T43" s="25" t="s">
        <v>44</v>
      </c>
      <c r="U43" s="25" t="s">
        <v>239</v>
      </c>
      <c r="V43" s="25" t="s">
        <v>42</v>
      </c>
      <c r="W43" s="25">
        <v>2025.01</v>
      </c>
      <c r="X43" s="25">
        <v>2025.12</v>
      </c>
      <c r="Y43" s="69"/>
    </row>
    <row r="44" s="5" customFormat="1" ht="60" spans="1:25">
      <c r="A44" s="25">
        <v>36</v>
      </c>
      <c r="B44" s="25" t="s">
        <v>35</v>
      </c>
      <c r="C44" s="25" t="s">
        <v>50</v>
      </c>
      <c r="D44" s="25" t="s">
        <v>51</v>
      </c>
      <c r="E44" s="25" t="s">
        <v>250</v>
      </c>
      <c r="F44" s="25" t="s">
        <v>234</v>
      </c>
      <c r="G44" s="25" t="s">
        <v>251</v>
      </c>
      <c r="H44" s="25" t="s">
        <v>53</v>
      </c>
      <c r="I44" s="25" t="s">
        <v>252</v>
      </c>
      <c r="J44" s="50">
        <v>125</v>
      </c>
      <c r="K44" s="50">
        <v>125</v>
      </c>
      <c r="L44" s="50"/>
      <c r="M44" s="50"/>
      <c r="N44" s="25" t="s">
        <v>253</v>
      </c>
      <c r="O44" s="25" t="s">
        <v>254</v>
      </c>
      <c r="P44" s="25">
        <v>5560</v>
      </c>
      <c r="Q44" s="25" t="s">
        <v>43</v>
      </c>
      <c r="R44" s="25" t="s">
        <v>43</v>
      </c>
      <c r="S44" s="25" t="s">
        <v>43</v>
      </c>
      <c r="T44" s="25" t="s">
        <v>44</v>
      </c>
      <c r="U44" s="25" t="s">
        <v>239</v>
      </c>
      <c r="V44" s="25" t="s">
        <v>42</v>
      </c>
      <c r="W44" s="64" t="s">
        <v>232</v>
      </c>
      <c r="X44" s="64" t="s">
        <v>70</v>
      </c>
      <c r="Y44" s="25"/>
    </row>
    <row r="45" s="5" customFormat="1" ht="49" customHeight="1" spans="1:27">
      <c r="A45" s="25">
        <v>37</v>
      </c>
      <c r="B45" s="25" t="s">
        <v>35</v>
      </c>
      <c r="C45" s="25" t="s">
        <v>50</v>
      </c>
      <c r="D45" s="25" t="s">
        <v>51</v>
      </c>
      <c r="E45" s="25" t="s">
        <v>255</v>
      </c>
      <c r="F45" s="25" t="s">
        <v>234</v>
      </c>
      <c r="G45" s="25" t="s">
        <v>251</v>
      </c>
      <c r="H45" s="25" t="s">
        <v>53</v>
      </c>
      <c r="I45" s="26" t="s">
        <v>256</v>
      </c>
      <c r="J45" s="50">
        <v>100</v>
      </c>
      <c r="K45" s="50">
        <v>100</v>
      </c>
      <c r="L45" s="50"/>
      <c r="M45" s="50"/>
      <c r="N45" s="25" t="s">
        <v>257</v>
      </c>
      <c r="O45" s="25" t="s">
        <v>258</v>
      </c>
      <c r="P45" s="25">
        <v>1324</v>
      </c>
      <c r="Q45" s="25" t="s">
        <v>43</v>
      </c>
      <c r="R45" s="25" t="s">
        <v>43</v>
      </c>
      <c r="S45" s="25" t="s">
        <v>43</v>
      </c>
      <c r="T45" s="25" t="s">
        <v>129</v>
      </c>
      <c r="U45" s="25" t="s">
        <v>239</v>
      </c>
      <c r="V45" s="25" t="s">
        <v>42</v>
      </c>
      <c r="W45" s="25">
        <v>2025.01</v>
      </c>
      <c r="X45" s="25">
        <v>2025.12</v>
      </c>
      <c r="Y45" s="25"/>
      <c r="Z45" s="5">
        <v>1</v>
      </c>
      <c r="AA45" s="5">
        <v>100</v>
      </c>
    </row>
    <row r="46" s="5" customFormat="1" ht="48" spans="1:25">
      <c r="A46" s="25">
        <v>38</v>
      </c>
      <c r="B46" s="25" t="s">
        <v>35</v>
      </c>
      <c r="C46" s="25" t="s">
        <v>50</v>
      </c>
      <c r="D46" s="25" t="s">
        <v>51</v>
      </c>
      <c r="E46" s="25" t="s">
        <v>259</v>
      </c>
      <c r="F46" s="25" t="s">
        <v>234</v>
      </c>
      <c r="G46" s="25" t="s">
        <v>260</v>
      </c>
      <c r="H46" s="25"/>
      <c r="I46" s="25" t="s">
        <v>261</v>
      </c>
      <c r="J46" s="50">
        <v>30</v>
      </c>
      <c r="K46" s="50">
        <v>30</v>
      </c>
      <c r="L46" s="50"/>
      <c r="M46" s="50"/>
      <c r="N46" s="25" t="s">
        <v>262</v>
      </c>
      <c r="O46" s="25" t="s">
        <v>263</v>
      </c>
      <c r="P46" s="25">
        <v>800</v>
      </c>
      <c r="Q46" s="25" t="s">
        <v>43</v>
      </c>
      <c r="R46" s="25" t="s">
        <v>43</v>
      </c>
      <c r="S46" s="25" t="s">
        <v>43</v>
      </c>
      <c r="T46" s="25" t="s">
        <v>44</v>
      </c>
      <c r="U46" s="25" t="s">
        <v>239</v>
      </c>
      <c r="V46" s="25" t="s">
        <v>42</v>
      </c>
      <c r="W46" s="64">
        <v>2025.03</v>
      </c>
      <c r="X46" s="64" t="s">
        <v>70</v>
      </c>
      <c r="Y46" s="25"/>
    </row>
    <row r="47" s="5" customFormat="1" ht="48" spans="1:27">
      <c r="A47" s="25">
        <v>39</v>
      </c>
      <c r="B47" s="25" t="s">
        <v>35</v>
      </c>
      <c r="C47" s="25" t="s">
        <v>50</v>
      </c>
      <c r="D47" s="25"/>
      <c r="E47" s="25" t="s">
        <v>264</v>
      </c>
      <c r="F47" s="25" t="s">
        <v>234</v>
      </c>
      <c r="G47" s="25"/>
      <c r="H47" s="25"/>
      <c r="I47" s="25" t="s">
        <v>265</v>
      </c>
      <c r="J47" s="50">
        <v>300</v>
      </c>
      <c r="K47" s="50">
        <v>300</v>
      </c>
      <c r="L47" s="50"/>
      <c r="M47" s="50"/>
      <c r="N47" s="25" t="s">
        <v>266</v>
      </c>
      <c r="O47" s="25" t="s">
        <v>267</v>
      </c>
      <c r="P47" s="25">
        <v>10000</v>
      </c>
      <c r="Q47" s="25" t="s">
        <v>43</v>
      </c>
      <c r="R47" s="25" t="s">
        <v>43</v>
      </c>
      <c r="S47" s="25" t="s">
        <v>42</v>
      </c>
      <c r="T47" s="25" t="s">
        <v>268</v>
      </c>
      <c r="U47" s="25" t="s">
        <v>269</v>
      </c>
      <c r="V47" s="25" t="s">
        <v>42</v>
      </c>
      <c r="W47" s="64">
        <v>2025.03</v>
      </c>
      <c r="X47" s="64" t="s">
        <v>70</v>
      </c>
      <c r="Y47" s="25"/>
      <c r="Z47" s="5">
        <v>2</v>
      </c>
      <c r="AA47" s="5">
        <v>300</v>
      </c>
    </row>
    <row r="48" s="6" customFormat="1" ht="144" spans="1:25">
      <c r="A48" s="25">
        <v>40</v>
      </c>
      <c r="B48" s="26" t="s">
        <v>35</v>
      </c>
      <c r="C48" s="26" t="s">
        <v>76</v>
      </c>
      <c r="D48" s="36" t="s">
        <v>163</v>
      </c>
      <c r="E48" s="25" t="s">
        <v>270</v>
      </c>
      <c r="F48" s="25" t="s">
        <v>234</v>
      </c>
      <c r="G48" s="25" t="s">
        <v>260</v>
      </c>
      <c r="H48" s="25" t="s">
        <v>53</v>
      </c>
      <c r="I48" s="57" t="s">
        <v>271</v>
      </c>
      <c r="J48" s="58">
        <v>700</v>
      </c>
      <c r="K48" s="58"/>
      <c r="L48" s="58"/>
      <c r="M48" s="58">
        <v>700</v>
      </c>
      <c r="N48" s="59" t="s">
        <v>272</v>
      </c>
      <c r="O48" s="59" t="s">
        <v>273</v>
      </c>
      <c r="P48" s="25">
        <v>13850</v>
      </c>
      <c r="Q48" s="25" t="s">
        <v>43</v>
      </c>
      <c r="R48" s="25" t="s">
        <v>43</v>
      </c>
      <c r="S48" s="25" t="s">
        <v>42</v>
      </c>
      <c r="T48" s="25" t="s">
        <v>44</v>
      </c>
      <c r="U48" s="26" t="s">
        <v>269</v>
      </c>
      <c r="V48" s="25" t="s">
        <v>42</v>
      </c>
      <c r="W48" s="64" t="s">
        <v>184</v>
      </c>
      <c r="X48" s="64" t="s">
        <v>108</v>
      </c>
      <c r="Y48" s="26" t="s">
        <v>91</v>
      </c>
    </row>
    <row r="49" s="3" customFormat="1" ht="48" spans="1:27">
      <c r="A49" s="25">
        <v>41</v>
      </c>
      <c r="B49" s="25" t="s">
        <v>35</v>
      </c>
      <c r="C49" s="25" t="s">
        <v>76</v>
      </c>
      <c r="D49" s="25" t="s">
        <v>163</v>
      </c>
      <c r="E49" s="25" t="s">
        <v>274</v>
      </c>
      <c r="F49" s="25" t="s">
        <v>275</v>
      </c>
      <c r="G49" s="25" t="s">
        <v>276</v>
      </c>
      <c r="H49" s="25" t="s">
        <v>53</v>
      </c>
      <c r="I49" s="25" t="s">
        <v>277</v>
      </c>
      <c r="J49" s="50">
        <v>132</v>
      </c>
      <c r="K49" s="50">
        <v>132</v>
      </c>
      <c r="L49" s="50"/>
      <c r="M49" s="50"/>
      <c r="N49" s="25" t="s">
        <v>278</v>
      </c>
      <c r="O49" s="25" t="s">
        <v>279</v>
      </c>
      <c r="P49" s="25">
        <v>3000</v>
      </c>
      <c r="Q49" s="25" t="s">
        <v>43</v>
      </c>
      <c r="R49" s="25" t="s">
        <v>43</v>
      </c>
      <c r="S49" s="25" t="s">
        <v>43</v>
      </c>
      <c r="T49" s="25" t="s">
        <v>44</v>
      </c>
      <c r="U49" s="25" t="s">
        <v>280</v>
      </c>
      <c r="V49" s="25" t="s">
        <v>42</v>
      </c>
      <c r="W49" s="25">
        <v>2025.01</v>
      </c>
      <c r="X49" s="25">
        <v>2025.08</v>
      </c>
      <c r="Y49" s="25"/>
      <c r="Z49" s="3">
        <v>1</v>
      </c>
      <c r="AA49" s="3">
        <v>130</v>
      </c>
    </row>
    <row r="50" s="3" customFormat="1" ht="48" spans="1:27">
      <c r="A50" s="25">
        <v>42</v>
      </c>
      <c r="B50" s="25" t="s">
        <v>35</v>
      </c>
      <c r="C50" s="25" t="s">
        <v>76</v>
      </c>
      <c r="D50" s="25"/>
      <c r="E50" s="25" t="s">
        <v>281</v>
      </c>
      <c r="F50" s="25" t="s">
        <v>275</v>
      </c>
      <c r="G50" s="25" t="s">
        <v>282</v>
      </c>
      <c r="H50" s="25" t="s">
        <v>53</v>
      </c>
      <c r="I50" s="25" t="s">
        <v>283</v>
      </c>
      <c r="J50" s="50">
        <v>50</v>
      </c>
      <c r="K50" s="50">
        <v>50</v>
      </c>
      <c r="L50" s="50"/>
      <c r="M50" s="50"/>
      <c r="N50" s="25" t="s">
        <v>284</v>
      </c>
      <c r="O50" s="25" t="s">
        <v>285</v>
      </c>
      <c r="P50" s="25">
        <v>100</v>
      </c>
      <c r="Q50" s="25" t="s">
        <v>286</v>
      </c>
      <c r="R50" s="25" t="s">
        <v>286</v>
      </c>
      <c r="S50" s="25" t="s">
        <v>43</v>
      </c>
      <c r="T50" s="25" t="s">
        <v>44</v>
      </c>
      <c r="U50" s="25" t="s">
        <v>280</v>
      </c>
      <c r="V50" s="25" t="s">
        <v>42</v>
      </c>
      <c r="W50" s="25">
        <v>2025.01</v>
      </c>
      <c r="X50" s="25">
        <v>2025.05</v>
      </c>
      <c r="Y50" s="25"/>
      <c r="Z50" s="3">
        <v>1</v>
      </c>
      <c r="AA50" s="3">
        <v>50</v>
      </c>
    </row>
    <row r="51" s="5" customFormat="1" ht="48" spans="1:25">
      <c r="A51" s="25">
        <v>43</v>
      </c>
      <c r="B51" s="25" t="s">
        <v>35</v>
      </c>
      <c r="C51" s="25" t="s">
        <v>50</v>
      </c>
      <c r="D51" s="25" t="s">
        <v>51</v>
      </c>
      <c r="E51" s="25" t="s">
        <v>287</v>
      </c>
      <c r="F51" s="25" t="s">
        <v>275</v>
      </c>
      <c r="G51" s="25" t="s">
        <v>288</v>
      </c>
      <c r="H51" s="25" t="s">
        <v>53</v>
      </c>
      <c r="I51" s="25" t="s">
        <v>289</v>
      </c>
      <c r="J51" s="50">
        <v>200</v>
      </c>
      <c r="K51" s="50">
        <v>200</v>
      </c>
      <c r="L51" s="50"/>
      <c r="M51" s="50"/>
      <c r="N51" s="25" t="s">
        <v>290</v>
      </c>
      <c r="O51" s="25" t="s">
        <v>291</v>
      </c>
      <c r="P51" s="25" t="s">
        <v>292</v>
      </c>
      <c r="Q51" s="25" t="s">
        <v>43</v>
      </c>
      <c r="R51" s="25" t="s">
        <v>43</v>
      </c>
      <c r="S51" s="25" t="s">
        <v>43</v>
      </c>
      <c r="T51" s="25" t="s">
        <v>44</v>
      </c>
      <c r="U51" s="25" t="s">
        <v>280</v>
      </c>
      <c r="V51" s="25" t="s">
        <v>42</v>
      </c>
      <c r="W51" s="25">
        <v>2025.03</v>
      </c>
      <c r="X51" s="25">
        <v>2025.11</v>
      </c>
      <c r="Y51" s="25"/>
    </row>
    <row r="52" s="5" customFormat="1" ht="24" spans="1:25">
      <c r="A52" s="25">
        <v>44</v>
      </c>
      <c r="B52" s="25" t="s">
        <v>35</v>
      </c>
      <c r="C52" s="25" t="s">
        <v>76</v>
      </c>
      <c r="D52" s="25" t="s">
        <v>293</v>
      </c>
      <c r="E52" s="25" t="s">
        <v>294</v>
      </c>
      <c r="F52" s="25" t="s">
        <v>275</v>
      </c>
      <c r="G52" s="25" t="s">
        <v>295</v>
      </c>
      <c r="H52" s="25" t="s">
        <v>53</v>
      </c>
      <c r="I52" s="25" t="s">
        <v>296</v>
      </c>
      <c r="J52" s="50">
        <v>190</v>
      </c>
      <c r="K52" s="50"/>
      <c r="L52" s="50">
        <v>190</v>
      </c>
      <c r="M52" s="50"/>
      <c r="N52" s="25" t="s">
        <v>297</v>
      </c>
      <c r="O52" s="25" t="s">
        <v>298</v>
      </c>
      <c r="P52" s="25">
        <v>3000</v>
      </c>
      <c r="Q52" s="25" t="s">
        <v>286</v>
      </c>
      <c r="R52" s="25" t="s">
        <v>286</v>
      </c>
      <c r="S52" s="25" t="s">
        <v>43</v>
      </c>
      <c r="T52" s="25" t="s">
        <v>44</v>
      </c>
      <c r="U52" s="25" t="s">
        <v>280</v>
      </c>
      <c r="V52" s="25" t="s">
        <v>42</v>
      </c>
      <c r="W52" s="25">
        <v>2025.03</v>
      </c>
      <c r="X52" s="25">
        <v>2025.12</v>
      </c>
      <c r="Y52" s="25"/>
    </row>
    <row r="53" s="5" customFormat="1" ht="72" spans="1:25">
      <c r="A53" s="25">
        <v>45</v>
      </c>
      <c r="B53" s="25" t="s">
        <v>35</v>
      </c>
      <c r="C53" s="25" t="s">
        <v>76</v>
      </c>
      <c r="D53" s="25" t="s">
        <v>77</v>
      </c>
      <c r="E53" s="25" t="s">
        <v>299</v>
      </c>
      <c r="F53" s="25" t="s">
        <v>275</v>
      </c>
      <c r="G53" s="25" t="s">
        <v>300</v>
      </c>
      <c r="H53" s="25" t="s">
        <v>53</v>
      </c>
      <c r="I53" s="25" t="s">
        <v>301</v>
      </c>
      <c r="J53" s="50">
        <v>80</v>
      </c>
      <c r="K53" s="50">
        <v>80</v>
      </c>
      <c r="L53" s="50"/>
      <c r="M53" s="50"/>
      <c r="N53" s="25" t="s">
        <v>302</v>
      </c>
      <c r="O53" s="25" t="s">
        <v>303</v>
      </c>
      <c r="P53" s="25">
        <v>1000</v>
      </c>
      <c r="Q53" s="25" t="s">
        <v>286</v>
      </c>
      <c r="R53" s="25" t="s">
        <v>286</v>
      </c>
      <c r="S53" s="25" t="s">
        <v>43</v>
      </c>
      <c r="T53" s="25" t="s">
        <v>44</v>
      </c>
      <c r="U53" s="25" t="s">
        <v>280</v>
      </c>
      <c r="V53" s="25" t="s">
        <v>42</v>
      </c>
      <c r="W53" s="25">
        <v>2025.01</v>
      </c>
      <c r="X53" s="25">
        <v>2025.06</v>
      </c>
      <c r="Y53" s="25"/>
    </row>
    <row r="54" s="7" customFormat="1" ht="48" spans="1:25">
      <c r="A54" s="25">
        <v>46</v>
      </c>
      <c r="B54" s="37" t="s">
        <v>35</v>
      </c>
      <c r="C54" s="37" t="s">
        <v>176</v>
      </c>
      <c r="D54" s="37" t="s">
        <v>304</v>
      </c>
      <c r="E54" s="37" t="s">
        <v>305</v>
      </c>
      <c r="F54" s="37" t="s">
        <v>306</v>
      </c>
      <c r="G54" s="37" t="s">
        <v>307</v>
      </c>
      <c r="H54" s="38" t="s">
        <v>308</v>
      </c>
      <c r="I54" s="37" t="s">
        <v>309</v>
      </c>
      <c r="J54" s="60">
        <v>100</v>
      </c>
      <c r="K54" s="60"/>
      <c r="L54" s="60">
        <v>100</v>
      </c>
      <c r="M54" s="61"/>
      <c r="N54" s="37" t="s">
        <v>310</v>
      </c>
      <c r="O54" s="37" t="s">
        <v>311</v>
      </c>
      <c r="P54" s="37"/>
      <c r="Q54" s="38" t="s">
        <v>43</v>
      </c>
      <c r="R54" s="38" t="s">
        <v>43</v>
      </c>
      <c r="S54" s="38" t="s">
        <v>43</v>
      </c>
      <c r="T54" s="37" t="s">
        <v>129</v>
      </c>
      <c r="U54" s="37" t="s">
        <v>312</v>
      </c>
      <c r="V54" s="38" t="s">
        <v>42</v>
      </c>
      <c r="W54" s="25">
        <v>2025.1</v>
      </c>
      <c r="X54" s="25">
        <v>2025.12</v>
      </c>
      <c r="Y54" s="37"/>
    </row>
    <row r="55" s="7" customFormat="1" ht="36" spans="1:25">
      <c r="A55" s="25">
        <v>47</v>
      </c>
      <c r="B55" s="37" t="s">
        <v>35</v>
      </c>
      <c r="C55" s="37" t="s">
        <v>50</v>
      </c>
      <c r="D55" s="37" t="s">
        <v>123</v>
      </c>
      <c r="E55" s="37" t="s">
        <v>313</v>
      </c>
      <c r="F55" s="37" t="s">
        <v>306</v>
      </c>
      <c r="G55" s="37" t="s">
        <v>314</v>
      </c>
      <c r="H55" s="37"/>
      <c r="I55" s="37" t="s">
        <v>315</v>
      </c>
      <c r="J55" s="62">
        <v>100</v>
      </c>
      <c r="K55" s="62"/>
      <c r="L55" s="62">
        <v>100</v>
      </c>
      <c r="M55" s="62"/>
      <c r="N55" s="37" t="s">
        <v>316</v>
      </c>
      <c r="O55" s="37" t="s">
        <v>317</v>
      </c>
      <c r="P55" s="37"/>
      <c r="Q55" s="37" t="s">
        <v>43</v>
      </c>
      <c r="R55" s="37" t="s">
        <v>43</v>
      </c>
      <c r="S55" s="37" t="s">
        <v>43</v>
      </c>
      <c r="T55" s="37" t="s">
        <v>129</v>
      </c>
      <c r="U55" s="37" t="s">
        <v>312</v>
      </c>
      <c r="V55" s="37" t="s">
        <v>42</v>
      </c>
      <c r="W55" s="38">
        <v>2025.3</v>
      </c>
      <c r="X55" s="38">
        <v>2025.11</v>
      </c>
      <c r="Y55" s="37"/>
    </row>
    <row r="56" s="8" customFormat="1" ht="111" customHeight="1" spans="1:25">
      <c r="A56" s="25">
        <v>48</v>
      </c>
      <c r="B56" s="37" t="s">
        <v>35</v>
      </c>
      <c r="C56" s="37" t="s">
        <v>50</v>
      </c>
      <c r="D56" s="37" t="s">
        <v>51</v>
      </c>
      <c r="E56" s="37" t="s">
        <v>318</v>
      </c>
      <c r="F56" s="37" t="s">
        <v>306</v>
      </c>
      <c r="G56" s="37" t="s">
        <v>319</v>
      </c>
      <c r="H56" s="38" t="s">
        <v>53</v>
      </c>
      <c r="I56" s="37" t="s">
        <v>320</v>
      </c>
      <c r="J56" s="60">
        <v>45</v>
      </c>
      <c r="K56" s="60">
        <v>45</v>
      </c>
      <c r="L56" s="60"/>
      <c r="M56" s="60"/>
      <c r="N56" s="37" t="s">
        <v>321</v>
      </c>
      <c r="O56" s="37" t="s">
        <v>322</v>
      </c>
      <c r="P56" s="37">
        <v>1750</v>
      </c>
      <c r="Q56" s="38" t="s">
        <v>43</v>
      </c>
      <c r="R56" s="38" t="s">
        <v>43</v>
      </c>
      <c r="S56" s="38" t="s">
        <v>43</v>
      </c>
      <c r="T56" s="37" t="s">
        <v>44</v>
      </c>
      <c r="U56" s="37" t="s">
        <v>312</v>
      </c>
      <c r="V56" s="38" t="s">
        <v>42</v>
      </c>
      <c r="W56" s="25">
        <v>2025.1</v>
      </c>
      <c r="X56" s="25">
        <v>2025.12</v>
      </c>
      <c r="Y56" s="37"/>
    </row>
    <row r="57" s="8" customFormat="1" ht="111" customHeight="1" spans="1:27">
      <c r="A57" s="25">
        <v>49</v>
      </c>
      <c r="B57" s="37" t="s">
        <v>35</v>
      </c>
      <c r="C57" s="37" t="s">
        <v>76</v>
      </c>
      <c r="D57" s="37" t="s">
        <v>163</v>
      </c>
      <c r="E57" s="37" t="s">
        <v>323</v>
      </c>
      <c r="F57" s="37" t="s">
        <v>324</v>
      </c>
      <c r="G57" s="37" t="s">
        <v>325</v>
      </c>
      <c r="H57" s="38" t="s">
        <v>53</v>
      </c>
      <c r="I57" s="37" t="s">
        <v>326</v>
      </c>
      <c r="J57" s="60">
        <v>300</v>
      </c>
      <c r="K57" s="60">
        <v>300</v>
      </c>
      <c r="L57" s="61"/>
      <c r="M57" s="61"/>
      <c r="N57" s="37" t="s">
        <v>327</v>
      </c>
      <c r="O57" s="37" t="s">
        <v>105</v>
      </c>
      <c r="P57" s="37" t="s">
        <v>328</v>
      </c>
      <c r="Q57" s="38" t="s">
        <v>43</v>
      </c>
      <c r="R57" s="38" t="s">
        <v>43</v>
      </c>
      <c r="S57" s="38" t="s">
        <v>43</v>
      </c>
      <c r="T57" s="37" t="s">
        <v>44</v>
      </c>
      <c r="U57" s="37" t="s">
        <v>107</v>
      </c>
      <c r="V57" s="38" t="s">
        <v>42</v>
      </c>
      <c r="W57" s="25">
        <v>2025.1</v>
      </c>
      <c r="X57" s="25">
        <v>2025.12</v>
      </c>
      <c r="Y57" s="37"/>
      <c r="Z57" s="3">
        <v>1</v>
      </c>
      <c r="AA57" s="3">
        <v>200</v>
      </c>
    </row>
    <row r="58" s="5" customFormat="1" ht="60" spans="1:25">
      <c r="A58" s="25">
        <v>50</v>
      </c>
      <c r="B58" s="30" t="s">
        <v>35</v>
      </c>
      <c r="C58" s="31" t="s">
        <v>76</v>
      </c>
      <c r="D58" s="31" t="s">
        <v>163</v>
      </c>
      <c r="E58" s="31" t="s">
        <v>329</v>
      </c>
      <c r="F58" s="31" t="s">
        <v>324</v>
      </c>
      <c r="G58" s="31" t="s">
        <v>330</v>
      </c>
      <c r="H58" s="31" t="s">
        <v>53</v>
      </c>
      <c r="I58" s="30" t="s">
        <v>331</v>
      </c>
      <c r="J58" s="56">
        <v>380</v>
      </c>
      <c r="K58" s="56">
        <v>380</v>
      </c>
      <c r="L58" s="56"/>
      <c r="M58" s="56"/>
      <c r="N58" s="30" t="s">
        <v>332</v>
      </c>
      <c r="O58" s="30" t="s">
        <v>105</v>
      </c>
      <c r="P58" s="30" t="s">
        <v>333</v>
      </c>
      <c r="Q58" s="30" t="s">
        <v>43</v>
      </c>
      <c r="R58" s="30" t="s">
        <v>43</v>
      </c>
      <c r="S58" s="30" t="s">
        <v>43</v>
      </c>
      <c r="T58" s="30" t="s">
        <v>44</v>
      </c>
      <c r="U58" s="30" t="s">
        <v>107</v>
      </c>
      <c r="V58" s="30" t="s">
        <v>42</v>
      </c>
      <c r="W58" s="25">
        <v>2025.1</v>
      </c>
      <c r="X58" s="25">
        <v>2025.12</v>
      </c>
      <c r="Y58" s="30"/>
    </row>
    <row r="59" s="3" customFormat="1" ht="156" spans="1:27">
      <c r="A59" s="25">
        <v>51</v>
      </c>
      <c r="B59" s="25" t="s">
        <v>35</v>
      </c>
      <c r="C59" s="25" t="s">
        <v>50</v>
      </c>
      <c r="D59" s="25" t="s">
        <v>163</v>
      </c>
      <c r="E59" s="25" t="s">
        <v>334</v>
      </c>
      <c r="F59" s="25" t="s">
        <v>335</v>
      </c>
      <c r="G59" s="25" t="s">
        <v>336</v>
      </c>
      <c r="H59" s="25" t="s">
        <v>53</v>
      </c>
      <c r="I59" s="25" t="s">
        <v>337</v>
      </c>
      <c r="J59" s="50">
        <v>200</v>
      </c>
      <c r="K59" s="50">
        <v>200</v>
      </c>
      <c r="L59" s="50"/>
      <c r="M59" s="50"/>
      <c r="N59" s="25" t="s">
        <v>338</v>
      </c>
      <c r="O59" s="25" t="s">
        <v>339</v>
      </c>
      <c r="P59" s="25">
        <v>3200</v>
      </c>
      <c r="Q59" s="25" t="s">
        <v>43</v>
      </c>
      <c r="R59" s="25" t="s">
        <v>43</v>
      </c>
      <c r="S59" s="25" t="s">
        <v>43</v>
      </c>
      <c r="T59" s="25" t="s">
        <v>44</v>
      </c>
      <c r="U59" s="25" t="s">
        <v>340</v>
      </c>
      <c r="V59" s="25" t="s">
        <v>42</v>
      </c>
      <c r="W59" s="25">
        <v>2025.3</v>
      </c>
      <c r="X59" s="25">
        <v>2025.12</v>
      </c>
      <c r="Y59" s="69"/>
      <c r="Z59" s="3">
        <v>1</v>
      </c>
      <c r="AA59" s="3">
        <v>200</v>
      </c>
    </row>
    <row r="60" s="3" customFormat="1" ht="60" spans="1:25">
      <c r="A60" s="25">
        <v>52</v>
      </c>
      <c r="B60" s="25" t="s">
        <v>35</v>
      </c>
      <c r="C60" s="25" t="s">
        <v>50</v>
      </c>
      <c r="D60" s="25" t="s">
        <v>177</v>
      </c>
      <c r="E60" s="25" t="s">
        <v>341</v>
      </c>
      <c r="F60" s="25" t="s">
        <v>335</v>
      </c>
      <c r="G60" s="25" t="s">
        <v>342</v>
      </c>
      <c r="H60" s="25" t="s">
        <v>343</v>
      </c>
      <c r="I60" s="25" t="s">
        <v>344</v>
      </c>
      <c r="J60" s="50">
        <v>55</v>
      </c>
      <c r="K60" s="50"/>
      <c r="L60" s="50">
        <v>55</v>
      </c>
      <c r="M60" s="50"/>
      <c r="N60" s="25" t="s">
        <v>345</v>
      </c>
      <c r="O60" s="25" t="s">
        <v>346</v>
      </c>
      <c r="P60" s="25">
        <v>1715</v>
      </c>
      <c r="Q60" s="25" t="s">
        <v>43</v>
      </c>
      <c r="R60" s="25" t="s">
        <v>43</v>
      </c>
      <c r="S60" s="25" t="s">
        <v>43</v>
      </c>
      <c r="T60" s="25" t="s">
        <v>44</v>
      </c>
      <c r="U60" s="25" t="s">
        <v>340</v>
      </c>
      <c r="V60" s="25" t="s">
        <v>42</v>
      </c>
      <c r="W60" s="25">
        <v>2025.6</v>
      </c>
      <c r="X60" s="25">
        <v>2025.12</v>
      </c>
      <c r="Y60" s="25"/>
    </row>
    <row r="61" s="3" customFormat="1" ht="60" spans="1:25">
      <c r="A61" s="25">
        <v>53</v>
      </c>
      <c r="B61" s="25" t="s">
        <v>35</v>
      </c>
      <c r="C61" s="25" t="s">
        <v>50</v>
      </c>
      <c r="D61" s="25" t="s">
        <v>177</v>
      </c>
      <c r="E61" s="25" t="s">
        <v>347</v>
      </c>
      <c r="F61" s="25" t="s">
        <v>335</v>
      </c>
      <c r="G61" s="25" t="s">
        <v>342</v>
      </c>
      <c r="H61" s="25" t="s">
        <v>343</v>
      </c>
      <c r="I61" s="25" t="s">
        <v>348</v>
      </c>
      <c r="J61" s="50">
        <v>135</v>
      </c>
      <c r="K61" s="50"/>
      <c r="L61" s="50">
        <v>135</v>
      </c>
      <c r="M61" s="50"/>
      <c r="N61" s="25" t="s">
        <v>349</v>
      </c>
      <c r="O61" s="25" t="s">
        <v>346</v>
      </c>
      <c r="P61" s="25">
        <v>1075</v>
      </c>
      <c r="Q61" s="25" t="s">
        <v>43</v>
      </c>
      <c r="R61" s="25" t="s">
        <v>43</v>
      </c>
      <c r="S61" s="25" t="s">
        <v>43</v>
      </c>
      <c r="T61" s="25" t="s">
        <v>44</v>
      </c>
      <c r="U61" s="25" t="s">
        <v>340</v>
      </c>
      <c r="V61" s="25" t="s">
        <v>42</v>
      </c>
      <c r="W61" s="25">
        <v>2025.6</v>
      </c>
      <c r="X61" s="25">
        <v>2025.12</v>
      </c>
      <c r="Y61" s="69"/>
    </row>
    <row r="62" s="3" customFormat="1" ht="120" spans="1:25">
      <c r="A62" s="25">
        <v>54</v>
      </c>
      <c r="B62" s="25" t="s">
        <v>35</v>
      </c>
      <c r="C62" s="25" t="s">
        <v>176</v>
      </c>
      <c r="D62" s="25" t="s">
        <v>177</v>
      </c>
      <c r="E62" s="39" t="s">
        <v>350</v>
      </c>
      <c r="F62" s="40" t="s">
        <v>335</v>
      </c>
      <c r="G62" s="40" t="s">
        <v>351</v>
      </c>
      <c r="H62" s="40" t="s">
        <v>53</v>
      </c>
      <c r="I62" s="40" t="s">
        <v>352</v>
      </c>
      <c r="J62" s="63">
        <v>100</v>
      </c>
      <c r="K62" s="63"/>
      <c r="L62" s="63">
        <v>100</v>
      </c>
      <c r="M62" s="63"/>
      <c r="N62" s="40" t="s">
        <v>353</v>
      </c>
      <c r="O62" s="25" t="s">
        <v>354</v>
      </c>
      <c r="P62" s="25">
        <v>151</v>
      </c>
      <c r="Q62" s="25" t="s">
        <v>286</v>
      </c>
      <c r="R62" s="25" t="s">
        <v>286</v>
      </c>
      <c r="S62" s="25" t="s">
        <v>43</v>
      </c>
      <c r="T62" s="25" t="s">
        <v>129</v>
      </c>
      <c r="U62" s="25" t="s">
        <v>340</v>
      </c>
      <c r="V62" s="25" t="s">
        <v>42</v>
      </c>
      <c r="W62" s="25">
        <v>2025.6</v>
      </c>
      <c r="X62" s="25">
        <v>2025.12</v>
      </c>
      <c r="Y62" s="69"/>
    </row>
    <row r="63" s="3" customFormat="1" ht="48" spans="1:25">
      <c r="A63" s="25">
        <v>55</v>
      </c>
      <c r="B63" s="25" t="s">
        <v>35</v>
      </c>
      <c r="C63" s="25" t="s">
        <v>50</v>
      </c>
      <c r="D63" s="25" t="s">
        <v>163</v>
      </c>
      <c r="E63" s="25" t="s">
        <v>355</v>
      </c>
      <c r="F63" s="25" t="s">
        <v>335</v>
      </c>
      <c r="G63" s="25" t="s">
        <v>356</v>
      </c>
      <c r="H63" s="25" t="s">
        <v>53</v>
      </c>
      <c r="I63" s="25" t="s">
        <v>357</v>
      </c>
      <c r="J63" s="50">
        <v>140</v>
      </c>
      <c r="K63" s="50">
        <v>140</v>
      </c>
      <c r="L63" s="50"/>
      <c r="M63" s="50"/>
      <c r="N63" s="25" t="s">
        <v>358</v>
      </c>
      <c r="O63" s="25" t="s">
        <v>359</v>
      </c>
      <c r="P63" s="25">
        <v>3100</v>
      </c>
      <c r="Q63" s="25" t="s">
        <v>43</v>
      </c>
      <c r="R63" s="25" t="s">
        <v>43</v>
      </c>
      <c r="S63" s="25" t="s">
        <v>43</v>
      </c>
      <c r="T63" s="25" t="s">
        <v>44</v>
      </c>
      <c r="U63" s="25" t="s">
        <v>340</v>
      </c>
      <c r="V63" s="25" t="s">
        <v>42</v>
      </c>
      <c r="W63" s="25">
        <v>2025.06</v>
      </c>
      <c r="X63" s="64" t="s">
        <v>70</v>
      </c>
      <c r="Y63" s="69"/>
    </row>
    <row r="64" s="5" customFormat="1" ht="36" spans="1:25">
      <c r="A64" s="25">
        <v>56</v>
      </c>
      <c r="B64" s="25" t="s">
        <v>35</v>
      </c>
      <c r="C64" s="25" t="s">
        <v>50</v>
      </c>
      <c r="D64" s="25" t="s">
        <v>360</v>
      </c>
      <c r="E64" s="25" t="s">
        <v>361</v>
      </c>
      <c r="F64" s="25" t="s">
        <v>362</v>
      </c>
      <c r="G64" s="25" t="s">
        <v>362</v>
      </c>
      <c r="H64" s="25" t="s">
        <v>343</v>
      </c>
      <c r="I64" s="25" t="s">
        <v>363</v>
      </c>
      <c r="J64" s="50">
        <v>100</v>
      </c>
      <c r="K64" s="50">
        <v>100</v>
      </c>
      <c r="L64" s="50"/>
      <c r="M64" s="50"/>
      <c r="N64" s="25" t="s">
        <v>364</v>
      </c>
      <c r="O64" s="25" t="s">
        <v>365</v>
      </c>
      <c r="P64" s="25">
        <v>51</v>
      </c>
      <c r="Q64" s="25" t="s">
        <v>43</v>
      </c>
      <c r="R64" s="25" t="s">
        <v>43</v>
      </c>
      <c r="S64" s="25" t="s">
        <v>43</v>
      </c>
      <c r="T64" s="25" t="s">
        <v>44</v>
      </c>
      <c r="U64" s="25" t="s">
        <v>366</v>
      </c>
      <c r="V64" s="25" t="s">
        <v>42</v>
      </c>
      <c r="W64" s="68" t="s">
        <v>367</v>
      </c>
      <c r="X64" s="68" t="s">
        <v>367</v>
      </c>
      <c r="Y64" s="25"/>
    </row>
    <row r="65" s="5" customFormat="1" ht="132" spans="1:27">
      <c r="A65" s="25">
        <v>57</v>
      </c>
      <c r="B65" s="25" t="s">
        <v>35</v>
      </c>
      <c r="C65" s="25" t="s">
        <v>50</v>
      </c>
      <c r="D65" s="25" t="s">
        <v>123</v>
      </c>
      <c r="E65" s="25" t="s">
        <v>368</v>
      </c>
      <c r="F65" s="25" t="s">
        <v>362</v>
      </c>
      <c r="G65" s="25" t="s">
        <v>369</v>
      </c>
      <c r="H65" s="25"/>
      <c r="I65" s="26" t="s">
        <v>370</v>
      </c>
      <c r="J65" s="63">
        <v>100</v>
      </c>
      <c r="K65" s="63">
        <v>100</v>
      </c>
      <c r="L65" s="63"/>
      <c r="M65" s="63"/>
      <c r="N65" s="25" t="s">
        <v>371</v>
      </c>
      <c r="O65" s="25" t="s">
        <v>372</v>
      </c>
      <c r="P65" s="25">
        <v>70</v>
      </c>
      <c r="Q65" s="25" t="s">
        <v>43</v>
      </c>
      <c r="R65" s="25" t="s">
        <v>43</v>
      </c>
      <c r="S65" s="25" t="s">
        <v>43</v>
      </c>
      <c r="T65" s="25" t="s">
        <v>44</v>
      </c>
      <c r="U65" s="25" t="s">
        <v>373</v>
      </c>
      <c r="V65" s="25" t="s">
        <v>42</v>
      </c>
      <c r="W65" s="25">
        <v>2025.3</v>
      </c>
      <c r="X65" s="25">
        <v>2025.11</v>
      </c>
      <c r="Y65" s="25"/>
      <c r="Z65" s="5">
        <v>1</v>
      </c>
      <c r="AA65" s="5">
        <v>100</v>
      </c>
    </row>
    <row r="66" s="6" customFormat="1" ht="264" spans="1:25">
      <c r="A66" s="25">
        <v>58</v>
      </c>
      <c r="B66" s="32" t="s">
        <v>35</v>
      </c>
      <c r="C66" s="32" t="s">
        <v>50</v>
      </c>
      <c r="D66" s="32" t="s">
        <v>123</v>
      </c>
      <c r="E66" s="33" t="s">
        <v>374</v>
      </c>
      <c r="F66" s="33" t="s">
        <v>362</v>
      </c>
      <c r="G66" s="25" t="s">
        <v>375</v>
      </c>
      <c r="H66" s="25" t="s">
        <v>53</v>
      </c>
      <c r="I66" s="25" t="s">
        <v>376</v>
      </c>
      <c r="J66" s="50">
        <f>M66</f>
        <v>590</v>
      </c>
      <c r="K66" s="50"/>
      <c r="L66" s="50"/>
      <c r="M66" s="50">
        <v>590</v>
      </c>
      <c r="N66" s="25" t="s">
        <v>113</v>
      </c>
      <c r="O66" s="25" t="s">
        <v>377</v>
      </c>
      <c r="P66" s="25">
        <v>243</v>
      </c>
      <c r="Q66" s="25" t="s">
        <v>43</v>
      </c>
      <c r="R66" s="25" t="s">
        <v>43</v>
      </c>
      <c r="S66" s="25" t="s">
        <v>43</v>
      </c>
      <c r="T66" s="25" t="s">
        <v>44</v>
      </c>
      <c r="U66" s="25" t="s">
        <v>373</v>
      </c>
      <c r="V66" s="25" t="s">
        <v>42</v>
      </c>
      <c r="W66" s="25">
        <v>2025.05</v>
      </c>
      <c r="X66" s="64" t="s">
        <v>70</v>
      </c>
      <c r="Y66" s="69" t="s">
        <v>91</v>
      </c>
    </row>
    <row r="67" s="5" customFormat="1" ht="60" spans="1:27">
      <c r="A67" s="25">
        <v>59</v>
      </c>
      <c r="B67" s="25" t="s">
        <v>378</v>
      </c>
      <c r="C67" s="25" t="s">
        <v>50</v>
      </c>
      <c r="D67" s="25" t="s">
        <v>51</v>
      </c>
      <c r="E67" s="25" t="s">
        <v>379</v>
      </c>
      <c r="F67" s="25" t="s">
        <v>380</v>
      </c>
      <c r="G67" s="25" t="s">
        <v>381</v>
      </c>
      <c r="H67" s="25" t="s">
        <v>382</v>
      </c>
      <c r="I67" s="25" t="s">
        <v>383</v>
      </c>
      <c r="J67" s="50">
        <v>120</v>
      </c>
      <c r="K67" s="50">
        <v>120</v>
      </c>
      <c r="L67" s="50"/>
      <c r="M67" s="50"/>
      <c r="N67" s="25" t="s">
        <v>384</v>
      </c>
      <c r="O67" s="25" t="s">
        <v>385</v>
      </c>
      <c r="P67" s="25">
        <v>300</v>
      </c>
      <c r="Q67" s="25" t="s">
        <v>43</v>
      </c>
      <c r="R67" s="25" t="s">
        <v>43</v>
      </c>
      <c r="S67" s="25" t="s">
        <v>43</v>
      </c>
      <c r="T67" s="25" t="s">
        <v>44</v>
      </c>
      <c r="U67" s="25" t="s">
        <v>386</v>
      </c>
      <c r="V67" s="25" t="s">
        <v>42</v>
      </c>
      <c r="W67" s="25">
        <v>2025.05</v>
      </c>
      <c r="X67" s="25">
        <v>2025.12</v>
      </c>
      <c r="Y67" s="69"/>
      <c r="Z67" s="5">
        <v>1</v>
      </c>
      <c r="AA67" s="5">
        <v>120</v>
      </c>
    </row>
    <row r="68" s="5" customFormat="1" ht="60" spans="1:25">
      <c r="A68" s="25">
        <v>60</v>
      </c>
      <c r="B68" s="25" t="s">
        <v>35</v>
      </c>
      <c r="C68" s="25" t="s">
        <v>50</v>
      </c>
      <c r="D68" s="25" t="s">
        <v>123</v>
      </c>
      <c r="E68" s="25" t="s">
        <v>387</v>
      </c>
      <c r="F68" s="25" t="s">
        <v>380</v>
      </c>
      <c r="G68" s="25" t="s">
        <v>388</v>
      </c>
      <c r="H68" s="25" t="s">
        <v>53</v>
      </c>
      <c r="I68" s="25" t="s">
        <v>389</v>
      </c>
      <c r="J68" s="50">
        <v>100</v>
      </c>
      <c r="K68" s="50">
        <v>100</v>
      </c>
      <c r="L68" s="50"/>
      <c r="M68" s="50"/>
      <c r="N68" s="25" t="s">
        <v>390</v>
      </c>
      <c r="O68" s="25" t="s">
        <v>391</v>
      </c>
      <c r="P68" s="25">
        <v>500</v>
      </c>
      <c r="Q68" s="25" t="s">
        <v>43</v>
      </c>
      <c r="R68" s="25" t="s">
        <v>43</v>
      </c>
      <c r="S68" s="25" t="s">
        <v>43</v>
      </c>
      <c r="T68" s="25" t="s">
        <v>129</v>
      </c>
      <c r="U68" s="25" t="s">
        <v>386</v>
      </c>
      <c r="V68" s="25" t="s">
        <v>42</v>
      </c>
      <c r="W68" s="25">
        <v>2025.3</v>
      </c>
      <c r="X68" s="25">
        <v>2025.11</v>
      </c>
      <c r="Y68" s="69"/>
    </row>
    <row r="69" s="5" customFormat="1" ht="72" spans="1:27">
      <c r="A69" s="25">
        <v>61</v>
      </c>
      <c r="B69" s="25" t="s">
        <v>35</v>
      </c>
      <c r="C69" s="25" t="s">
        <v>50</v>
      </c>
      <c r="D69" s="25" t="s">
        <v>123</v>
      </c>
      <c r="E69" s="25" t="s">
        <v>392</v>
      </c>
      <c r="F69" s="25" t="s">
        <v>380</v>
      </c>
      <c r="G69" s="25" t="s">
        <v>381</v>
      </c>
      <c r="H69" s="25" t="s">
        <v>53</v>
      </c>
      <c r="I69" s="25" t="s">
        <v>393</v>
      </c>
      <c r="J69" s="50">
        <v>30</v>
      </c>
      <c r="K69" s="50">
        <v>30</v>
      </c>
      <c r="L69" s="50"/>
      <c r="M69" s="50"/>
      <c r="N69" s="25" t="s">
        <v>394</v>
      </c>
      <c r="O69" s="25" t="s">
        <v>391</v>
      </c>
      <c r="P69" s="25">
        <v>2000</v>
      </c>
      <c r="Q69" s="25" t="s">
        <v>43</v>
      </c>
      <c r="R69" s="25" t="s">
        <v>43</v>
      </c>
      <c r="S69" s="25" t="s">
        <v>43</v>
      </c>
      <c r="T69" s="25" t="s">
        <v>129</v>
      </c>
      <c r="U69" s="25" t="s">
        <v>386</v>
      </c>
      <c r="V69" s="25" t="s">
        <v>42</v>
      </c>
      <c r="W69" s="25">
        <v>2025.3</v>
      </c>
      <c r="X69" s="25">
        <v>2025.11</v>
      </c>
      <c r="Y69" s="69"/>
      <c r="Z69" s="5">
        <v>1</v>
      </c>
      <c r="AA69" s="5">
        <v>30</v>
      </c>
    </row>
    <row r="70" s="5" customFormat="1" ht="108" spans="1:25">
      <c r="A70" s="25">
        <v>62</v>
      </c>
      <c r="B70" s="25" t="s">
        <v>378</v>
      </c>
      <c r="C70" s="25" t="s">
        <v>50</v>
      </c>
      <c r="D70" s="25" t="s">
        <v>51</v>
      </c>
      <c r="E70" s="25" t="s">
        <v>395</v>
      </c>
      <c r="F70" s="25" t="s">
        <v>380</v>
      </c>
      <c r="G70" s="25" t="s">
        <v>388</v>
      </c>
      <c r="H70" s="25" t="s">
        <v>53</v>
      </c>
      <c r="I70" s="25" t="s">
        <v>396</v>
      </c>
      <c r="J70" s="50">
        <v>198</v>
      </c>
      <c r="K70" s="50"/>
      <c r="L70" s="50">
        <v>198</v>
      </c>
      <c r="M70" s="50"/>
      <c r="N70" s="25" t="s">
        <v>397</v>
      </c>
      <c r="O70" s="25" t="s">
        <v>398</v>
      </c>
      <c r="P70" s="25">
        <v>1500</v>
      </c>
      <c r="Q70" s="25" t="s">
        <v>43</v>
      </c>
      <c r="R70" s="25" t="s">
        <v>43</v>
      </c>
      <c r="S70" s="25" t="s">
        <v>43</v>
      </c>
      <c r="T70" s="25" t="s">
        <v>44</v>
      </c>
      <c r="U70" s="25" t="s">
        <v>386</v>
      </c>
      <c r="V70" s="25" t="s">
        <v>42</v>
      </c>
      <c r="W70" s="25">
        <v>2025.07</v>
      </c>
      <c r="X70" s="25">
        <v>2025.12</v>
      </c>
      <c r="Y70" s="69"/>
    </row>
    <row r="71" s="5" customFormat="1" ht="84" spans="1:25">
      <c r="A71" s="25">
        <v>63</v>
      </c>
      <c r="B71" s="25" t="s">
        <v>35</v>
      </c>
      <c r="C71" s="25" t="s">
        <v>50</v>
      </c>
      <c r="D71" s="25" t="s">
        <v>51</v>
      </c>
      <c r="E71" s="25" t="s">
        <v>399</v>
      </c>
      <c r="F71" s="25" t="s">
        <v>380</v>
      </c>
      <c r="G71" s="25" t="s">
        <v>306</v>
      </c>
      <c r="H71" s="25" t="s">
        <v>53</v>
      </c>
      <c r="I71" s="25" t="s">
        <v>400</v>
      </c>
      <c r="J71" s="50">
        <v>160</v>
      </c>
      <c r="K71" s="50"/>
      <c r="L71" s="50">
        <v>160</v>
      </c>
      <c r="M71" s="50"/>
      <c r="N71" s="25" t="s">
        <v>401</v>
      </c>
      <c r="O71" s="25" t="s">
        <v>402</v>
      </c>
      <c r="P71" s="25">
        <v>1492</v>
      </c>
      <c r="Q71" s="25" t="s">
        <v>43</v>
      </c>
      <c r="R71" s="25" t="s">
        <v>43</v>
      </c>
      <c r="S71" s="25" t="s">
        <v>43</v>
      </c>
      <c r="T71" s="25" t="s">
        <v>129</v>
      </c>
      <c r="U71" s="25" t="s">
        <v>386</v>
      </c>
      <c r="V71" s="25" t="s">
        <v>42</v>
      </c>
      <c r="W71" s="25">
        <v>2025.07</v>
      </c>
      <c r="X71" s="25">
        <v>2025.12</v>
      </c>
      <c r="Y71" s="69"/>
    </row>
    <row r="72" s="5" customFormat="1" ht="60" spans="1:27">
      <c r="A72" s="25">
        <v>64</v>
      </c>
      <c r="B72" s="25" t="s">
        <v>35</v>
      </c>
      <c r="C72" s="25" t="s">
        <v>50</v>
      </c>
      <c r="D72" s="25" t="s">
        <v>360</v>
      </c>
      <c r="E72" s="25" t="s">
        <v>403</v>
      </c>
      <c r="F72" s="25" t="s">
        <v>380</v>
      </c>
      <c r="G72" s="25" t="s">
        <v>404</v>
      </c>
      <c r="H72" s="25" t="s">
        <v>53</v>
      </c>
      <c r="I72" s="25" t="s">
        <v>405</v>
      </c>
      <c r="J72" s="50">
        <v>180</v>
      </c>
      <c r="K72" s="50"/>
      <c r="L72" s="50">
        <v>180</v>
      </c>
      <c r="M72" s="50"/>
      <c r="N72" s="25" t="s">
        <v>406</v>
      </c>
      <c r="O72" s="25" t="s">
        <v>407</v>
      </c>
      <c r="P72" s="25">
        <v>1000</v>
      </c>
      <c r="Q72" s="25" t="s">
        <v>43</v>
      </c>
      <c r="R72" s="25" t="s">
        <v>43</v>
      </c>
      <c r="S72" s="25" t="s">
        <v>43</v>
      </c>
      <c r="T72" s="25" t="s">
        <v>44</v>
      </c>
      <c r="U72" s="25" t="s">
        <v>386</v>
      </c>
      <c r="V72" s="25" t="s">
        <v>42</v>
      </c>
      <c r="W72" s="25">
        <v>2025.07</v>
      </c>
      <c r="X72" s="25">
        <v>2025.12</v>
      </c>
      <c r="Y72" s="69"/>
      <c r="Z72" s="5">
        <v>2</v>
      </c>
      <c r="AA72" s="5">
        <v>180</v>
      </c>
    </row>
    <row r="73" s="5" customFormat="1" ht="72" spans="1:25">
      <c r="A73" s="25">
        <v>65</v>
      </c>
      <c r="B73" s="25" t="s">
        <v>35</v>
      </c>
      <c r="C73" s="25" t="s">
        <v>50</v>
      </c>
      <c r="D73" s="25" t="s">
        <v>51</v>
      </c>
      <c r="E73" s="25" t="s">
        <v>408</v>
      </c>
      <c r="F73" s="25" t="s">
        <v>380</v>
      </c>
      <c r="G73" s="25" t="s">
        <v>409</v>
      </c>
      <c r="H73" s="25" t="s">
        <v>53</v>
      </c>
      <c r="I73" s="25" t="s">
        <v>410</v>
      </c>
      <c r="J73" s="50">
        <v>80</v>
      </c>
      <c r="K73" s="50"/>
      <c r="L73" s="50">
        <v>80</v>
      </c>
      <c r="M73" s="50"/>
      <c r="N73" s="25" t="s">
        <v>411</v>
      </c>
      <c r="O73" s="25" t="s">
        <v>412</v>
      </c>
      <c r="P73" s="25">
        <v>800</v>
      </c>
      <c r="Q73" s="25" t="s">
        <v>43</v>
      </c>
      <c r="R73" s="25" t="s">
        <v>43</v>
      </c>
      <c r="S73" s="25" t="s">
        <v>43</v>
      </c>
      <c r="T73" s="25" t="s">
        <v>44</v>
      </c>
      <c r="U73" s="25" t="s">
        <v>386</v>
      </c>
      <c r="V73" s="25" t="s">
        <v>42</v>
      </c>
      <c r="W73" s="25">
        <v>2025.07</v>
      </c>
      <c r="X73" s="25">
        <v>2025.12</v>
      </c>
      <c r="Y73" s="69"/>
    </row>
    <row r="74" s="5" customFormat="1" ht="60" spans="1:25">
      <c r="A74" s="25">
        <v>66</v>
      </c>
      <c r="B74" s="25" t="s">
        <v>35</v>
      </c>
      <c r="C74" s="25" t="s">
        <v>50</v>
      </c>
      <c r="D74" s="25" t="s">
        <v>51</v>
      </c>
      <c r="E74" s="25" t="s">
        <v>413</v>
      </c>
      <c r="F74" s="25" t="s">
        <v>380</v>
      </c>
      <c r="G74" s="25" t="s">
        <v>414</v>
      </c>
      <c r="H74" s="25" t="s">
        <v>53</v>
      </c>
      <c r="I74" s="25" t="s">
        <v>415</v>
      </c>
      <c r="J74" s="50">
        <v>82</v>
      </c>
      <c r="K74" s="50"/>
      <c r="L74" s="50">
        <v>82</v>
      </c>
      <c r="M74" s="50"/>
      <c r="N74" s="25" t="s">
        <v>416</v>
      </c>
      <c r="O74" s="25" t="s">
        <v>417</v>
      </c>
      <c r="P74" s="25">
        <v>1198</v>
      </c>
      <c r="Q74" s="25" t="s">
        <v>43</v>
      </c>
      <c r="R74" s="25" t="s">
        <v>43</v>
      </c>
      <c r="S74" s="25" t="s">
        <v>43</v>
      </c>
      <c r="T74" s="25" t="s">
        <v>44</v>
      </c>
      <c r="U74" s="25" t="s">
        <v>386</v>
      </c>
      <c r="V74" s="25" t="s">
        <v>42</v>
      </c>
      <c r="W74" s="25">
        <v>2025.07</v>
      </c>
      <c r="X74" s="25">
        <v>2025.12</v>
      </c>
      <c r="Y74" s="69"/>
    </row>
    <row r="75" s="2" customFormat="1" ht="22" customHeight="1" spans="1:25">
      <c r="A75" s="49" t="s">
        <v>418</v>
      </c>
      <c r="B75" s="49"/>
      <c r="C75" s="49"/>
      <c r="D75" s="49"/>
      <c r="E75" s="49"/>
      <c r="F75" s="49"/>
      <c r="G75" s="49"/>
      <c r="H75" s="49"/>
      <c r="I75" s="49"/>
      <c r="J75" s="73">
        <f>J76+J77+J78</f>
        <v>2017</v>
      </c>
      <c r="K75" s="73">
        <f>K76+K77+K78</f>
        <v>1480</v>
      </c>
      <c r="L75" s="73">
        <f>L76+L77+L78</f>
        <v>364</v>
      </c>
      <c r="M75" s="73">
        <f>M76+M77+M78</f>
        <v>173</v>
      </c>
      <c r="N75" s="49"/>
      <c r="O75" s="49"/>
      <c r="P75" s="49"/>
      <c r="Q75" s="49"/>
      <c r="R75" s="49"/>
      <c r="S75" s="49"/>
      <c r="T75" s="49"/>
      <c r="U75" s="49"/>
      <c r="V75" s="49"/>
      <c r="W75" s="49"/>
      <c r="X75" s="49"/>
      <c r="Y75" s="49"/>
    </row>
    <row r="76" s="3" customFormat="1" ht="96" spans="1:27">
      <c r="A76" s="25">
        <v>67</v>
      </c>
      <c r="B76" s="25" t="s">
        <v>419</v>
      </c>
      <c r="C76" s="25" t="s">
        <v>420</v>
      </c>
      <c r="D76" s="25" t="s">
        <v>421</v>
      </c>
      <c r="E76" s="25" t="s">
        <v>422</v>
      </c>
      <c r="F76" s="25" t="s">
        <v>38</v>
      </c>
      <c r="G76" s="25"/>
      <c r="H76" s="25"/>
      <c r="I76" s="25" t="s">
        <v>423</v>
      </c>
      <c r="J76" s="50">
        <v>980</v>
      </c>
      <c r="K76" s="50">
        <v>880</v>
      </c>
      <c r="L76" s="50">
        <v>100</v>
      </c>
      <c r="M76" s="50"/>
      <c r="N76" s="25" t="s">
        <v>424</v>
      </c>
      <c r="O76" s="25" t="s">
        <v>425</v>
      </c>
      <c r="P76" s="25">
        <v>10000</v>
      </c>
      <c r="Q76" s="25" t="s">
        <v>42</v>
      </c>
      <c r="R76" s="25" t="s">
        <v>43</v>
      </c>
      <c r="S76" s="25" t="s">
        <v>43</v>
      </c>
      <c r="T76" s="25" t="s">
        <v>426</v>
      </c>
      <c r="U76" s="25" t="s">
        <v>426</v>
      </c>
      <c r="V76" s="25" t="s">
        <v>42</v>
      </c>
      <c r="W76" s="25">
        <v>2025.01</v>
      </c>
      <c r="X76" s="25">
        <v>2025.12</v>
      </c>
      <c r="Y76" s="25"/>
      <c r="Z76" s="3">
        <v>1.2</v>
      </c>
      <c r="AA76" s="3">
        <v>406</v>
      </c>
    </row>
    <row r="77" s="3" customFormat="1" ht="48" spans="1:27">
      <c r="A77" s="25">
        <v>68</v>
      </c>
      <c r="B77" s="25" t="s">
        <v>419</v>
      </c>
      <c r="C77" s="25" t="s">
        <v>427</v>
      </c>
      <c r="D77" s="25" t="s">
        <v>427</v>
      </c>
      <c r="E77" s="25" t="s">
        <v>427</v>
      </c>
      <c r="F77" s="25" t="s">
        <v>38</v>
      </c>
      <c r="G77" s="25" t="s">
        <v>38</v>
      </c>
      <c r="H77" s="25"/>
      <c r="I77" s="25" t="s">
        <v>428</v>
      </c>
      <c r="J77" s="50">
        <v>864</v>
      </c>
      <c r="K77" s="50">
        <v>600</v>
      </c>
      <c r="L77" s="50">
        <v>264</v>
      </c>
      <c r="M77" s="50"/>
      <c r="N77" s="25" t="s">
        <v>429</v>
      </c>
      <c r="O77" s="25" t="s">
        <v>430</v>
      </c>
      <c r="P77" s="25">
        <v>900</v>
      </c>
      <c r="Q77" s="25" t="s">
        <v>42</v>
      </c>
      <c r="R77" s="25" t="s">
        <v>43</v>
      </c>
      <c r="S77" s="25" t="s">
        <v>43</v>
      </c>
      <c r="T77" s="25" t="s">
        <v>44</v>
      </c>
      <c r="U77" s="25" t="s">
        <v>44</v>
      </c>
      <c r="V77" s="25" t="s">
        <v>42</v>
      </c>
      <c r="W77" s="25">
        <v>2025.01</v>
      </c>
      <c r="X77" s="25">
        <v>2025.12</v>
      </c>
      <c r="Y77" s="25"/>
      <c r="Z77" s="3">
        <v>1</v>
      </c>
      <c r="AA77" s="3">
        <v>832</v>
      </c>
    </row>
    <row r="78" s="9" customFormat="1" ht="84" spans="1:25">
      <c r="A78" s="25">
        <v>69</v>
      </c>
      <c r="B78" s="26" t="s">
        <v>419</v>
      </c>
      <c r="C78" s="26" t="s">
        <v>431</v>
      </c>
      <c r="D78" s="26" t="s">
        <v>432</v>
      </c>
      <c r="E78" s="26" t="s">
        <v>433</v>
      </c>
      <c r="F78" s="25" t="s">
        <v>38</v>
      </c>
      <c r="G78" s="25"/>
      <c r="H78" s="25" t="s">
        <v>53</v>
      </c>
      <c r="I78" s="26" t="s">
        <v>434</v>
      </c>
      <c r="J78" s="50">
        <f>M78</f>
        <v>173</v>
      </c>
      <c r="K78" s="50"/>
      <c r="L78" s="50"/>
      <c r="M78" s="50">
        <v>173</v>
      </c>
      <c r="N78" s="25" t="s">
        <v>435</v>
      </c>
      <c r="O78" s="32" t="s">
        <v>436</v>
      </c>
      <c r="P78" s="25">
        <v>5000</v>
      </c>
      <c r="Q78" s="25" t="s">
        <v>42</v>
      </c>
      <c r="R78" s="25" t="s">
        <v>42</v>
      </c>
      <c r="S78" s="25" t="s">
        <v>42</v>
      </c>
      <c r="T78" s="25" t="s">
        <v>437</v>
      </c>
      <c r="U78" s="25" t="s">
        <v>437</v>
      </c>
      <c r="V78" s="25" t="s">
        <v>42</v>
      </c>
      <c r="W78" s="25">
        <v>2025.06</v>
      </c>
      <c r="X78" s="25">
        <v>2025.12</v>
      </c>
      <c r="Y78" s="25" t="s">
        <v>91</v>
      </c>
    </row>
    <row r="79" s="2" customFormat="1" ht="20" customHeight="1" spans="1:25">
      <c r="A79" s="49" t="s">
        <v>438</v>
      </c>
      <c r="B79" s="49"/>
      <c r="C79" s="49"/>
      <c r="D79" s="49"/>
      <c r="E79" s="49"/>
      <c r="F79" s="49"/>
      <c r="G79" s="49"/>
      <c r="H79" s="49"/>
      <c r="I79" s="49"/>
      <c r="J79" s="73">
        <f>SUM(J80:J117)</f>
        <v>3953</v>
      </c>
      <c r="K79" s="73">
        <f>SUM(K80:K117)</f>
        <v>2019</v>
      </c>
      <c r="L79" s="73">
        <f>SUM(L80:L117)</f>
        <v>1194</v>
      </c>
      <c r="M79" s="73">
        <f>SUM(M80:M117)</f>
        <v>740</v>
      </c>
      <c r="N79" s="49"/>
      <c r="O79" s="49"/>
      <c r="P79" s="49"/>
      <c r="Q79" s="49"/>
      <c r="R79" s="49"/>
      <c r="S79" s="49"/>
      <c r="T79" s="49"/>
      <c r="U79" s="49"/>
      <c r="V79" s="49"/>
      <c r="W79" s="49"/>
      <c r="X79" s="49"/>
      <c r="Y79" s="49"/>
    </row>
    <row r="80" s="3" customFormat="1" ht="24" spans="1:27">
      <c r="A80" s="25">
        <v>70</v>
      </c>
      <c r="B80" s="28" t="s">
        <v>439</v>
      </c>
      <c r="C80" s="25" t="s">
        <v>440</v>
      </c>
      <c r="D80" s="25" t="s">
        <v>441</v>
      </c>
      <c r="E80" s="25" t="s">
        <v>442</v>
      </c>
      <c r="F80" s="31" t="s">
        <v>324</v>
      </c>
      <c r="G80" s="25" t="s">
        <v>443</v>
      </c>
      <c r="H80" s="25" t="s">
        <v>53</v>
      </c>
      <c r="I80" s="25" t="s">
        <v>444</v>
      </c>
      <c r="J80" s="50">
        <v>42</v>
      </c>
      <c r="K80" s="50"/>
      <c r="L80" s="50">
        <v>42</v>
      </c>
      <c r="M80" s="50"/>
      <c r="N80" s="25" t="s">
        <v>445</v>
      </c>
      <c r="O80" s="25" t="s">
        <v>446</v>
      </c>
      <c r="P80" s="25">
        <v>240</v>
      </c>
      <c r="Q80" s="25" t="s">
        <v>43</v>
      </c>
      <c r="R80" s="25" t="s">
        <v>43</v>
      </c>
      <c r="S80" s="25" t="s">
        <v>43</v>
      </c>
      <c r="T80" s="25" t="s">
        <v>447</v>
      </c>
      <c r="U80" s="25" t="s">
        <v>447</v>
      </c>
      <c r="V80" s="25" t="s">
        <v>42</v>
      </c>
      <c r="W80" s="25">
        <v>2025.06</v>
      </c>
      <c r="X80" s="25">
        <v>2025.06</v>
      </c>
      <c r="Y80" s="69"/>
      <c r="Z80" s="3">
        <v>2</v>
      </c>
      <c r="AA80" s="3">
        <v>42</v>
      </c>
    </row>
    <row r="81" s="3" customFormat="1" ht="24" spans="1:25">
      <c r="A81" s="25">
        <v>71</v>
      </c>
      <c r="B81" s="28" t="s">
        <v>448</v>
      </c>
      <c r="C81" s="25" t="s">
        <v>449</v>
      </c>
      <c r="D81" s="25" t="s">
        <v>450</v>
      </c>
      <c r="E81" s="25" t="s">
        <v>451</v>
      </c>
      <c r="F81" s="25" t="s">
        <v>110</v>
      </c>
      <c r="G81" s="25" t="s">
        <v>452</v>
      </c>
      <c r="H81" s="25" t="s">
        <v>53</v>
      </c>
      <c r="I81" s="25" t="s">
        <v>453</v>
      </c>
      <c r="J81" s="50">
        <v>90</v>
      </c>
      <c r="K81" s="50"/>
      <c r="L81" s="50">
        <v>90</v>
      </c>
      <c r="M81" s="50"/>
      <c r="N81" s="25" t="s">
        <v>454</v>
      </c>
      <c r="O81" s="25"/>
      <c r="P81" s="25" t="s">
        <v>455</v>
      </c>
      <c r="Q81" s="25" t="s">
        <v>43</v>
      </c>
      <c r="R81" s="25" t="s">
        <v>43</v>
      </c>
      <c r="S81" s="25" t="s">
        <v>43</v>
      </c>
      <c r="T81" s="25" t="s">
        <v>447</v>
      </c>
      <c r="U81" s="25" t="s">
        <v>115</v>
      </c>
      <c r="V81" s="25" t="s">
        <v>42</v>
      </c>
      <c r="W81" s="67" t="s">
        <v>202</v>
      </c>
      <c r="X81" s="25">
        <v>2025.12</v>
      </c>
      <c r="Y81" s="69"/>
    </row>
    <row r="82" s="3" customFormat="1" ht="36" spans="1:25">
      <c r="A82" s="25">
        <v>72</v>
      </c>
      <c r="B82" s="28" t="s">
        <v>448</v>
      </c>
      <c r="C82" s="25" t="s">
        <v>449</v>
      </c>
      <c r="D82" s="25" t="s">
        <v>450</v>
      </c>
      <c r="E82" s="25" t="s">
        <v>456</v>
      </c>
      <c r="F82" s="25" t="s">
        <v>110</v>
      </c>
      <c r="G82" s="25" t="s">
        <v>452</v>
      </c>
      <c r="H82" s="25" t="s">
        <v>53</v>
      </c>
      <c r="I82" s="25" t="s">
        <v>457</v>
      </c>
      <c r="J82" s="50">
        <v>80</v>
      </c>
      <c r="K82" s="50"/>
      <c r="L82" s="50">
        <v>80</v>
      </c>
      <c r="M82" s="50"/>
      <c r="N82" s="25" t="s">
        <v>458</v>
      </c>
      <c r="O82" s="25"/>
      <c r="P82" s="25" t="s">
        <v>459</v>
      </c>
      <c r="Q82" s="25" t="s">
        <v>42</v>
      </c>
      <c r="R82" s="25" t="s">
        <v>43</v>
      </c>
      <c r="S82" s="25" t="s">
        <v>43</v>
      </c>
      <c r="T82" s="25" t="s">
        <v>447</v>
      </c>
      <c r="U82" s="25" t="s">
        <v>115</v>
      </c>
      <c r="V82" s="25" t="s">
        <v>42</v>
      </c>
      <c r="W82" s="67" t="s">
        <v>202</v>
      </c>
      <c r="X82" s="25">
        <v>2025.12</v>
      </c>
      <c r="Y82" s="69"/>
    </row>
    <row r="83" s="5" customFormat="1" ht="48" spans="1:25">
      <c r="A83" s="25">
        <v>73</v>
      </c>
      <c r="B83" s="25" t="s">
        <v>448</v>
      </c>
      <c r="C83" s="25" t="s">
        <v>449</v>
      </c>
      <c r="D83" s="25" t="s">
        <v>460</v>
      </c>
      <c r="E83" s="25" t="s">
        <v>461</v>
      </c>
      <c r="F83" s="25" t="s">
        <v>117</v>
      </c>
      <c r="G83" s="25" t="s">
        <v>118</v>
      </c>
      <c r="H83" s="25" t="s">
        <v>53</v>
      </c>
      <c r="I83" s="25" t="s">
        <v>462</v>
      </c>
      <c r="J83" s="50">
        <v>100</v>
      </c>
      <c r="K83" s="50">
        <v>100</v>
      </c>
      <c r="L83" s="50"/>
      <c r="M83" s="50"/>
      <c r="N83" s="25" t="s">
        <v>463</v>
      </c>
      <c r="O83" s="25" t="s">
        <v>83</v>
      </c>
      <c r="P83" s="25">
        <v>950</v>
      </c>
      <c r="Q83" s="25" t="s">
        <v>43</v>
      </c>
      <c r="R83" s="25" t="s">
        <v>43</v>
      </c>
      <c r="S83" s="25" t="s">
        <v>43</v>
      </c>
      <c r="T83" s="25" t="s">
        <v>44</v>
      </c>
      <c r="U83" s="25" t="s">
        <v>122</v>
      </c>
      <c r="V83" s="25" t="s">
        <v>42</v>
      </c>
      <c r="W83" s="25">
        <v>2025.02</v>
      </c>
      <c r="X83" s="25">
        <v>2025.05</v>
      </c>
      <c r="Y83" s="25"/>
    </row>
    <row r="84" s="5" customFormat="1" ht="72" spans="1:27">
      <c r="A84" s="25">
        <v>74</v>
      </c>
      <c r="B84" s="25" t="s">
        <v>448</v>
      </c>
      <c r="C84" s="25" t="s">
        <v>449</v>
      </c>
      <c r="D84" s="25" t="s">
        <v>464</v>
      </c>
      <c r="E84" s="25" t="s">
        <v>465</v>
      </c>
      <c r="F84" s="25" t="s">
        <v>117</v>
      </c>
      <c r="G84" s="25" t="s">
        <v>466</v>
      </c>
      <c r="H84" s="25" t="s">
        <v>53</v>
      </c>
      <c r="I84" s="25" t="s">
        <v>467</v>
      </c>
      <c r="J84" s="50">
        <v>195</v>
      </c>
      <c r="K84" s="50"/>
      <c r="L84" s="50">
        <v>195</v>
      </c>
      <c r="M84" s="50"/>
      <c r="N84" s="25" t="s">
        <v>468</v>
      </c>
      <c r="O84" s="25" t="s">
        <v>468</v>
      </c>
      <c r="P84" s="25">
        <v>425</v>
      </c>
      <c r="Q84" s="25" t="s">
        <v>43</v>
      </c>
      <c r="R84" s="25" t="s">
        <v>43</v>
      </c>
      <c r="S84" s="25" t="s">
        <v>43</v>
      </c>
      <c r="T84" s="25" t="s">
        <v>44</v>
      </c>
      <c r="U84" s="25" t="s">
        <v>122</v>
      </c>
      <c r="V84" s="25" t="s">
        <v>42</v>
      </c>
      <c r="W84" s="25">
        <v>2025.02</v>
      </c>
      <c r="X84" s="25">
        <v>2025.08</v>
      </c>
      <c r="Y84" s="25"/>
      <c r="Z84" s="5">
        <v>1</v>
      </c>
      <c r="AA84" s="5">
        <v>150</v>
      </c>
    </row>
    <row r="85" s="3" customFormat="1" ht="36" spans="1:25">
      <c r="A85" s="25">
        <v>75</v>
      </c>
      <c r="B85" s="28" t="s">
        <v>448</v>
      </c>
      <c r="C85" s="25" t="s">
        <v>469</v>
      </c>
      <c r="D85" s="25" t="s">
        <v>470</v>
      </c>
      <c r="E85" s="25" t="s">
        <v>471</v>
      </c>
      <c r="F85" s="25" t="s">
        <v>136</v>
      </c>
      <c r="G85" s="25" t="s">
        <v>472</v>
      </c>
      <c r="H85" s="25" t="s">
        <v>53</v>
      </c>
      <c r="I85" s="25" t="s">
        <v>473</v>
      </c>
      <c r="J85" s="50">
        <v>20</v>
      </c>
      <c r="K85" s="50">
        <v>20</v>
      </c>
      <c r="L85" s="50"/>
      <c r="M85" s="50"/>
      <c r="N85" s="25" t="s">
        <v>474</v>
      </c>
      <c r="O85" s="25"/>
      <c r="P85" s="25">
        <v>294</v>
      </c>
      <c r="Q85" s="25" t="s">
        <v>43</v>
      </c>
      <c r="R85" s="25" t="s">
        <v>43</v>
      </c>
      <c r="S85" s="25" t="s">
        <v>43</v>
      </c>
      <c r="T85" s="25" t="s">
        <v>44</v>
      </c>
      <c r="U85" s="25" t="s">
        <v>141</v>
      </c>
      <c r="V85" s="25" t="s">
        <v>42</v>
      </c>
      <c r="W85" s="51">
        <v>2025.6</v>
      </c>
      <c r="X85" s="51">
        <v>2025.07</v>
      </c>
      <c r="Y85" s="69"/>
    </row>
    <row r="86" s="3" customFormat="1" ht="60" spans="1:27">
      <c r="A86" s="25">
        <v>76</v>
      </c>
      <c r="B86" s="28" t="s">
        <v>448</v>
      </c>
      <c r="C86" s="25" t="s">
        <v>449</v>
      </c>
      <c r="D86" s="25" t="s">
        <v>460</v>
      </c>
      <c r="E86" s="25" t="s">
        <v>475</v>
      </c>
      <c r="F86" s="25" t="s">
        <v>136</v>
      </c>
      <c r="G86" s="25" t="s">
        <v>476</v>
      </c>
      <c r="H86" s="25" t="s">
        <v>53</v>
      </c>
      <c r="I86" s="25" t="s">
        <v>477</v>
      </c>
      <c r="J86" s="50">
        <v>70</v>
      </c>
      <c r="K86" s="50">
        <v>70</v>
      </c>
      <c r="L86" s="50"/>
      <c r="M86" s="50"/>
      <c r="N86" s="25" t="s">
        <v>478</v>
      </c>
      <c r="O86" s="25"/>
      <c r="P86" s="25">
        <v>142</v>
      </c>
      <c r="Q86" s="25" t="s">
        <v>43</v>
      </c>
      <c r="R86" s="25" t="s">
        <v>43</v>
      </c>
      <c r="S86" s="25" t="s">
        <v>43</v>
      </c>
      <c r="T86" s="25" t="s">
        <v>479</v>
      </c>
      <c r="U86" s="25" t="s">
        <v>141</v>
      </c>
      <c r="V86" s="25" t="s">
        <v>42</v>
      </c>
      <c r="W86" s="51">
        <v>2025.6</v>
      </c>
      <c r="X86" s="51">
        <v>2025.08</v>
      </c>
      <c r="Y86" s="69"/>
      <c r="Z86" s="3">
        <v>2</v>
      </c>
      <c r="AA86" s="3">
        <v>10</v>
      </c>
    </row>
    <row r="87" s="5" customFormat="1" ht="132" spans="1:27">
      <c r="A87" s="25">
        <v>77</v>
      </c>
      <c r="B87" s="28" t="s">
        <v>448</v>
      </c>
      <c r="C87" s="25" t="s">
        <v>469</v>
      </c>
      <c r="D87" s="25" t="s">
        <v>480</v>
      </c>
      <c r="E87" s="25" t="s">
        <v>481</v>
      </c>
      <c r="F87" s="25" t="s">
        <v>165</v>
      </c>
      <c r="G87" s="25" t="s">
        <v>482</v>
      </c>
      <c r="H87" s="25" t="s">
        <v>53</v>
      </c>
      <c r="I87" s="25" t="s">
        <v>483</v>
      </c>
      <c r="J87" s="50">
        <v>100</v>
      </c>
      <c r="K87" s="50">
        <v>100</v>
      </c>
      <c r="L87" s="50"/>
      <c r="M87" s="50"/>
      <c r="N87" s="25" t="s">
        <v>484</v>
      </c>
      <c r="O87" s="25" t="s">
        <v>485</v>
      </c>
      <c r="P87" s="25">
        <v>1500</v>
      </c>
      <c r="Q87" s="25" t="s">
        <v>43</v>
      </c>
      <c r="R87" s="25" t="s">
        <v>43</v>
      </c>
      <c r="S87" s="25" t="s">
        <v>43</v>
      </c>
      <c r="T87" s="25" t="s">
        <v>129</v>
      </c>
      <c r="U87" s="25" t="s">
        <v>170</v>
      </c>
      <c r="V87" s="25" t="s">
        <v>42</v>
      </c>
      <c r="W87" s="51">
        <v>2025.1</v>
      </c>
      <c r="X87" s="51">
        <v>2025.12</v>
      </c>
      <c r="Y87" s="69"/>
      <c r="Z87" s="5">
        <v>1</v>
      </c>
      <c r="AA87" s="5">
        <v>100</v>
      </c>
    </row>
    <row r="88" s="5" customFormat="1" ht="132" spans="1:27">
      <c r="A88" s="25">
        <v>78</v>
      </c>
      <c r="B88" s="28" t="s">
        <v>448</v>
      </c>
      <c r="C88" s="25" t="s">
        <v>486</v>
      </c>
      <c r="D88" s="25" t="s">
        <v>487</v>
      </c>
      <c r="E88" s="25" t="s">
        <v>488</v>
      </c>
      <c r="F88" s="25" t="s">
        <v>165</v>
      </c>
      <c r="G88" s="25" t="s">
        <v>489</v>
      </c>
      <c r="H88" s="25" t="s">
        <v>53</v>
      </c>
      <c r="I88" s="25" t="s">
        <v>490</v>
      </c>
      <c r="J88" s="50">
        <v>208</v>
      </c>
      <c r="K88" s="50">
        <v>208</v>
      </c>
      <c r="L88" s="50"/>
      <c r="M88" s="50"/>
      <c r="N88" s="25" t="s">
        <v>491</v>
      </c>
      <c r="O88" s="25" t="s">
        <v>492</v>
      </c>
      <c r="P88" s="25">
        <v>1998</v>
      </c>
      <c r="Q88" s="25" t="s">
        <v>43</v>
      </c>
      <c r="R88" s="25" t="s">
        <v>43</v>
      </c>
      <c r="S88" s="25" t="s">
        <v>43</v>
      </c>
      <c r="T88" s="25" t="s">
        <v>44</v>
      </c>
      <c r="U88" s="25" t="s">
        <v>170</v>
      </c>
      <c r="V88" s="25" t="s">
        <v>42</v>
      </c>
      <c r="W88" s="51">
        <v>2024.3</v>
      </c>
      <c r="X88" s="51">
        <v>2024.12</v>
      </c>
      <c r="Y88" s="69"/>
      <c r="Z88" s="5">
        <v>1</v>
      </c>
      <c r="AA88" s="5">
        <v>208</v>
      </c>
    </row>
    <row r="89" s="5" customFormat="1" ht="168" spans="1:25">
      <c r="A89" s="25">
        <v>79</v>
      </c>
      <c r="B89" s="28" t="s">
        <v>448</v>
      </c>
      <c r="C89" s="25" t="s">
        <v>493</v>
      </c>
      <c r="D89" s="25" t="s">
        <v>83</v>
      </c>
      <c r="E89" s="25" t="s">
        <v>494</v>
      </c>
      <c r="F89" s="25" t="s">
        <v>165</v>
      </c>
      <c r="G89" s="25" t="s">
        <v>495</v>
      </c>
      <c r="H89" s="25" t="s">
        <v>53</v>
      </c>
      <c r="I89" s="25" t="s">
        <v>496</v>
      </c>
      <c r="J89" s="50">
        <v>282</v>
      </c>
      <c r="K89" s="50"/>
      <c r="L89" s="50">
        <v>282</v>
      </c>
      <c r="M89" s="50"/>
      <c r="N89" s="74" t="s">
        <v>497</v>
      </c>
      <c r="O89" s="25" t="s">
        <v>498</v>
      </c>
      <c r="P89" s="25">
        <v>3500</v>
      </c>
      <c r="Q89" s="25" t="s">
        <v>43</v>
      </c>
      <c r="R89" s="25" t="s">
        <v>43</v>
      </c>
      <c r="S89" s="25" t="s">
        <v>43</v>
      </c>
      <c r="T89" s="25" t="s">
        <v>44</v>
      </c>
      <c r="U89" s="25" t="s">
        <v>170</v>
      </c>
      <c r="V89" s="25" t="s">
        <v>42</v>
      </c>
      <c r="W89" s="51">
        <v>2024.6</v>
      </c>
      <c r="X89" s="51">
        <v>2024.12</v>
      </c>
      <c r="Y89" s="69"/>
    </row>
    <row r="90" s="5" customFormat="1" ht="91.5" spans="1:25">
      <c r="A90" s="25">
        <v>80</v>
      </c>
      <c r="B90" s="28" t="s">
        <v>448</v>
      </c>
      <c r="C90" s="25" t="s">
        <v>499</v>
      </c>
      <c r="D90" s="25" t="s">
        <v>450</v>
      </c>
      <c r="E90" s="25" t="s">
        <v>500</v>
      </c>
      <c r="F90" s="25" t="s">
        <v>165</v>
      </c>
      <c r="G90" s="25" t="s">
        <v>482</v>
      </c>
      <c r="H90" s="25" t="s">
        <v>53</v>
      </c>
      <c r="I90" s="25" t="s">
        <v>501</v>
      </c>
      <c r="J90" s="50">
        <v>40</v>
      </c>
      <c r="K90" s="50"/>
      <c r="L90" s="50">
        <v>40</v>
      </c>
      <c r="M90" s="50"/>
      <c r="N90" s="25" t="s">
        <v>502</v>
      </c>
      <c r="O90" s="25" t="s">
        <v>503</v>
      </c>
      <c r="P90" s="25">
        <v>560</v>
      </c>
      <c r="Q90" s="25" t="s">
        <v>43</v>
      </c>
      <c r="R90" s="25" t="s">
        <v>43</v>
      </c>
      <c r="S90" s="25" t="s">
        <v>43</v>
      </c>
      <c r="T90" s="25" t="s">
        <v>44</v>
      </c>
      <c r="U90" s="25" t="s">
        <v>170</v>
      </c>
      <c r="V90" s="25" t="s">
        <v>42</v>
      </c>
      <c r="W90" s="51">
        <v>2025.6</v>
      </c>
      <c r="X90" s="51">
        <v>2025.12</v>
      </c>
      <c r="Y90" s="69"/>
    </row>
    <row r="91" s="10" customFormat="1" ht="201" customHeight="1" spans="1:25">
      <c r="A91" s="25">
        <v>81</v>
      </c>
      <c r="B91" s="25" t="s">
        <v>448</v>
      </c>
      <c r="C91" s="25" t="s">
        <v>469</v>
      </c>
      <c r="D91" s="25" t="s">
        <v>480</v>
      </c>
      <c r="E91" s="25" t="s">
        <v>504</v>
      </c>
      <c r="F91" s="25" t="s">
        <v>165</v>
      </c>
      <c r="G91" s="25" t="s">
        <v>482</v>
      </c>
      <c r="H91" s="25" t="s">
        <v>53</v>
      </c>
      <c r="I91" s="26" t="s">
        <v>505</v>
      </c>
      <c r="J91" s="75">
        <v>140</v>
      </c>
      <c r="K91" s="75"/>
      <c r="L91" s="75">
        <v>140</v>
      </c>
      <c r="M91" s="25"/>
      <c r="N91" s="25" t="s">
        <v>506</v>
      </c>
      <c r="O91" s="76" t="s">
        <v>498</v>
      </c>
      <c r="P91" s="25">
        <v>1491</v>
      </c>
      <c r="Q91" s="25" t="s">
        <v>43</v>
      </c>
      <c r="R91" s="25" t="s">
        <v>43</v>
      </c>
      <c r="S91" s="25" t="s">
        <v>43</v>
      </c>
      <c r="T91" s="25" t="s">
        <v>129</v>
      </c>
      <c r="U91" s="25" t="s">
        <v>507</v>
      </c>
      <c r="V91" s="25" t="s">
        <v>42</v>
      </c>
      <c r="W91" s="51">
        <v>2025.6</v>
      </c>
      <c r="X91" s="51">
        <v>2025.12</v>
      </c>
      <c r="Y91" s="84"/>
    </row>
    <row r="92" s="11" customFormat="1" ht="72" spans="1:25">
      <c r="A92" s="25">
        <v>82</v>
      </c>
      <c r="B92" s="25" t="s">
        <v>448</v>
      </c>
      <c r="C92" s="25" t="s">
        <v>493</v>
      </c>
      <c r="D92" s="25" t="s">
        <v>83</v>
      </c>
      <c r="E92" s="25" t="s">
        <v>508</v>
      </c>
      <c r="F92" s="25" t="s">
        <v>165</v>
      </c>
      <c r="G92" s="25" t="s">
        <v>509</v>
      </c>
      <c r="H92" s="25" t="s">
        <v>53</v>
      </c>
      <c r="I92" s="26" t="s">
        <v>510</v>
      </c>
      <c r="J92" s="50">
        <v>90</v>
      </c>
      <c r="K92" s="50"/>
      <c r="L92" s="50"/>
      <c r="M92" s="50">
        <v>90</v>
      </c>
      <c r="N92" s="25" t="s">
        <v>511</v>
      </c>
      <c r="O92" s="26" t="s">
        <v>498</v>
      </c>
      <c r="P92" s="25">
        <v>3000</v>
      </c>
      <c r="Q92" s="25" t="s">
        <v>43</v>
      </c>
      <c r="R92" s="25" t="s">
        <v>43</v>
      </c>
      <c r="S92" s="25" t="s">
        <v>43</v>
      </c>
      <c r="T92" s="25" t="s">
        <v>44</v>
      </c>
      <c r="U92" s="25" t="s">
        <v>170</v>
      </c>
      <c r="V92" s="25" t="s">
        <v>42</v>
      </c>
      <c r="W92" s="64">
        <v>2025.6</v>
      </c>
      <c r="X92" s="64">
        <v>2025.12</v>
      </c>
      <c r="Y92" s="71" t="s">
        <v>91</v>
      </c>
    </row>
    <row r="93" s="3" customFormat="1" ht="84" spans="1:25">
      <c r="A93" s="25">
        <v>83</v>
      </c>
      <c r="B93" s="25" t="s">
        <v>439</v>
      </c>
      <c r="C93" s="25" t="s">
        <v>449</v>
      </c>
      <c r="D93" s="25" t="s">
        <v>450</v>
      </c>
      <c r="E93" s="25" t="s">
        <v>512</v>
      </c>
      <c r="F93" s="25" t="s">
        <v>186</v>
      </c>
      <c r="G93" s="25" t="s">
        <v>513</v>
      </c>
      <c r="H93" s="25" t="s">
        <v>53</v>
      </c>
      <c r="I93" s="25" t="s">
        <v>514</v>
      </c>
      <c r="J93" s="50">
        <v>60</v>
      </c>
      <c r="K93" s="50">
        <v>60</v>
      </c>
      <c r="L93" s="50"/>
      <c r="M93" s="50"/>
      <c r="N93" s="25" t="s">
        <v>515</v>
      </c>
      <c r="O93" s="25" t="s">
        <v>516</v>
      </c>
      <c r="P93" s="25">
        <v>373</v>
      </c>
      <c r="Q93" s="25" t="s">
        <v>43</v>
      </c>
      <c r="R93" s="25" t="s">
        <v>43</v>
      </c>
      <c r="S93" s="25" t="s">
        <v>43</v>
      </c>
      <c r="T93" s="25" t="s">
        <v>44</v>
      </c>
      <c r="U93" s="25" t="s">
        <v>191</v>
      </c>
      <c r="V93" s="25" t="s">
        <v>42</v>
      </c>
      <c r="W93" s="64" t="s">
        <v>90</v>
      </c>
      <c r="X93" s="64" t="s">
        <v>70</v>
      </c>
      <c r="Y93" s="25"/>
    </row>
    <row r="94" s="3" customFormat="1" ht="120" spans="1:27">
      <c r="A94" s="25">
        <v>84</v>
      </c>
      <c r="B94" s="25" t="s">
        <v>517</v>
      </c>
      <c r="C94" s="25" t="s">
        <v>449</v>
      </c>
      <c r="D94" s="25" t="s">
        <v>450</v>
      </c>
      <c r="E94" s="25" t="s">
        <v>518</v>
      </c>
      <c r="F94" s="25" t="s">
        <v>186</v>
      </c>
      <c r="G94" s="25" t="s">
        <v>519</v>
      </c>
      <c r="H94" s="25" t="s">
        <v>53</v>
      </c>
      <c r="I94" s="25" t="s">
        <v>520</v>
      </c>
      <c r="J94" s="50">
        <v>176</v>
      </c>
      <c r="K94" s="50">
        <v>176</v>
      </c>
      <c r="L94" s="50"/>
      <c r="M94" s="50"/>
      <c r="N94" s="25" t="s">
        <v>521</v>
      </c>
      <c r="O94" s="25" t="s">
        <v>522</v>
      </c>
      <c r="P94" s="25">
        <v>1050</v>
      </c>
      <c r="Q94" s="25" t="s">
        <v>42</v>
      </c>
      <c r="R94" s="25" t="s">
        <v>43</v>
      </c>
      <c r="S94" s="25" t="s">
        <v>43</v>
      </c>
      <c r="T94" s="25" t="s">
        <v>447</v>
      </c>
      <c r="U94" s="25" t="s">
        <v>191</v>
      </c>
      <c r="V94" s="25" t="s">
        <v>42</v>
      </c>
      <c r="W94" s="64" t="s">
        <v>202</v>
      </c>
      <c r="X94" s="64" t="s">
        <v>70</v>
      </c>
      <c r="Y94" s="25"/>
      <c r="Z94" s="3">
        <v>1</v>
      </c>
      <c r="AA94" s="3">
        <v>175</v>
      </c>
    </row>
    <row r="95" s="5" customFormat="1" ht="60" spans="1:25">
      <c r="A95" s="25">
        <v>85</v>
      </c>
      <c r="B95" s="25" t="s">
        <v>448</v>
      </c>
      <c r="C95" s="25" t="s">
        <v>523</v>
      </c>
      <c r="D95" s="25" t="s">
        <v>524</v>
      </c>
      <c r="E95" s="25" t="s">
        <v>525</v>
      </c>
      <c r="F95" s="25" t="s">
        <v>208</v>
      </c>
      <c r="G95" s="25" t="s">
        <v>222</v>
      </c>
      <c r="H95" s="25" t="s">
        <v>53</v>
      </c>
      <c r="I95" s="25" t="s">
        <v>526</v>
      </c>
      <c r="J95" s="50">
        <v>50</v>
      </c>
      <c r="K95" s="50">
        <v>50</v>
      </c>
      <c r="L95" s="50"/>
      <c r="M95" s="50"/>
      <c r="N95" s="25" t="s">
        <v>527</v>
      </c>
      <c r="O95" s="25" t="s">
        <v>212</v>
      </c>
      <c r="P95" s="25">
        <v>11713</v>
      </c>
      <c r="Q95" s="25" t="s">
        <v>43</v>
      </c>
      <c r="R95" s="25" t="s">
        <v>43</v>
      </c>
      <c r="S95" s="25" t="s">
        <v>43</v>
      </c>
      <c r="T95" s="25" t="s">
        <v>44</v>
      </c>
      <c r="U95" s="25" t="s">
        <v>213</v>
      </c>
      <c r="V95" s="25" t="s">
        <v>42</v>
      </c>
      <c r="W95" s="64" t="s">
        <v>202</v>
      </c>
      <c r="X95" s="64" t="s">
        <v>70</v>
      </c>
      <c r="Y95" s="25"/>
    </row>
    <row r="96" s="5" customFormat="1" ht="72" spans="1:25">
      <c r="A96" s="25">
        <v>86</v>
      </c>
      <c r="B96" s="25" t="s">
        <v>448</v>
      </c>
      <c r="C96" s="25" t="s">
        <v>449</v>
      </c>
      <c r="D96" s="25" t="s">
        <v>83</v>
      </c>
      <c r="E96" s="25" t="s">
        <v>528</v>
      </c>
      <c r="F96" s="25" t="s">
        <v>208</v>
      </c>
      <c r="G96" s="25" t="s">
        <v>209</v>
      </c>
      <c r="H96" s="25" t="s">
        <v>53</v>
      </c>
      <c r="I96" s="25" t="s">
        <v>529</v>
      </c>
      <c r="J96" s="50">
        <v>19</v>
      </c>
      <c r="K96" s="50">
        <v>19</v>
      </c>
      <c r="L96" s="50"/>
      <c r="M96" s="50"/>
      <c r="N96" s="25" t="s">
        <v>530</v>
      </c>
      <c r="O96" s="25" t="s">
        <v>212</v>
      </c>
      <c r="P96" s="25">
        <v>328</v>
      </c>
      <c r="Q96" s="25" t="s">
        <v>43</v>
      </c>
      <c r="R96" s="25" t="s">
        <v>43</v>
      </c>
      <c r="S96" s="25" t="s">
        <v>43</v>
      </c>
      <c r="T96" s="25" t="s">
        <v>44</v>
      </c>
      <c r="U96" s="25" t="s">
        <v>213</v>
      </c>
      <c r="V96" s="25" t="s">
        <v>42</v>
      </c>
      <c r="W96" s="25" t="s">
        <v>202</v>
      </c>
      <c r="X96" s="25" t="s">
        <v>70</v>
      </c>
      <c r="Y96" s="25"/>
    </row>
    <row r="97" s="5" customFormat="1" ht="96" spans="1:25">
      <c r="A97" s="25">
        <v>87</v>
      </c>
      <c r="B97" s="25" t="s">
        <v>448</v>
      </c>
      <c r="C97" s="25" t="s">
        <v>523</v>
      </c>
      <c r="D97" s="25" t="s">
        <v>524</v>
      </c>
      <c r="E97" s="25" t="s">
        <v>531</v>
      </c>
      <c r="F97" s="25" t="s">
        <v>208</v>
      </c>
      <c r="G97" s="25" t="s">
        <v>532</v>
      </c>
      <c r="H97" s="25" t="s">
        <v>53</v>
      </c>
      <c r="I97" s="25" t="s">
        <v>533</v>
      </c>
      <c r="J97" s="50">
        <v>28</v>
      </c>
      <c r="K97" s="50">
        <v>28</v>
      </c>
      <c r="L97" s="50"/>
      <c r="M97" s="50"/>
      <c r="N97" s="25" t="s">
        <v>211</v>
      </c>
      <c r="O97" s="25" t="s">
        <v>534</v>
      </c>
      <c r="P97" s="25">
        <v>1631</v>
      </c>
      <c r="Q97" s="25" t="s">
        <v>43</v>
      </c>
      <c r="R97" s="25" t="s">
        <v>43</v>
      </c>
      <c r="S97" s="25" t="s">
        <v>43</v>
      </c>
      <c r="T97" s="25" t="s">
        <v>44</v>
      </c>
      <c r="U97" s="25" t="s">
        <v>213</v>
      </c>
      <c r="V97" s="25" t="s">
        <v>42</v>
      </c>
      <c r="W97" s="25">
        <v>2025.06</v>
      </c>
      <c r="X97" s="25" t="s">
        <v>70</v>
      </c>
      <c r="Y97" s="25"/>
    </row>
    <row r="98" s="3" customFormat="1" ht="24" spans="1:25">
      <c r="A98" s="25">
        <v>88</v>
      </c>
      <c r="B98" s="25" t="s">
        <v>439</v>
      </c>
      <c r="C98" s="25" t="s">
        <v>535</v>
      </c>
      <c r="D98" s="25" t="s">
        <v>536</v>
      </c>
      <c r="E98" s="25" t="s">
        <v>537</v>
      </c>
      <c r="F98" s="25" t="s">
        <v>234</v>
      </c>
      <c r="G98" s="25" t="s">
        <v>538</v>
      </c>
      <c r="H98" s="25"/>
      <c r="I98" s="25" t="s">
        <v>539</v>
      </c>
      <c r="J98" s="50">
        <v>60</v>
      </c>
      <c r="K98" s="50">
        <v>60</v>
      </c>
      <c r="L98" s="50"/>
      <c r="M98" s="50"/>
      <c r="N98" s="25" t="s">
        <v>540</v>
      </c>
      <c r="O98" s="25" t="s">
        <v>540</v>
      </c>
      <c r="P98" s="25">
        <v>4655</v>
      </c>
      <c r="Q98" s="25" t="s">
        <v>43</v>
      </c>
      <c r="R98" s="25" t="s">
        <v>43</v>
      </c>
      <c r="S98" s="25" t="s">
        <v>43</v>
      </c>
      <c r="T98" s="25" t="s">
        <v>44</v>
      </c>
      <c r="U98" s="25" t="s">
        <v>239</v>
      </c>
      <c r="V98" s="25" t="s">
        <v>42</v>
      </c>
      <c r="W98" s="64">
        <v>2025.03</v>
      </c>
      <c r="X98" s="64" t="s">
        <v>70</v>
      </c>
      <c r="Y98" s="25"/>
    </row>
    <row r="99" s="3" customFormat="1" ht="60" spans="1:25">
      <c r="A99" s="25">
        <v>89</v>
      </c>
      <c r="B99" s="25" t="s">
        <v>448</v>
      </c>
      <c r="C99" s="25" t="s">
        <v>449</v>
      </c>
      <c r="D99" s="25" t="s">
        <v>524</v>
      </c>
      <c r="E99" s="25" t="s">
        <v>541</v>
      </c>
      <c r="F99" s="25" t="s">
        <v>234</v>
      </c>
      <c r="G99" s="25" t="s">
        <v>246</v>
      </c>
      <c r="H99" s="25" t="s">
        <v>53</v>
      </c>
      <c r="I99" s="25" t="s">
        <v>542</v>
      </c>
      <c r="J99" s="50">
        <v>30</v>
      </c>
      <c r="K99" s="50">
        <v>30</v>
      </c>
      <c r="L99" s="50"/>
      <c r="M99" s="50"/>
      <c r="N99" s="25" t="s">
        <v>543</v>
      </c>
      <c r="O99" s="28" t="s">
        <v>249</v>
      </c>
      <c r="P99" s="25">
        <v>800</v>
      </c>
      <c r="Q99" s="25" t="s">
        <v>43</v>
      </c>
      <c r="R99" s="25" t="s">
        <v>43</v>
      </c>
      <c r="S99" s="25" t="s">
        <v>43</v>
      </c>
      <c r="T99" s="25" t="s">
        <v>44</v>
      </c>
      <c r="U99" s="25" t="s">
        <v>239</v>
      </c>
      <c r="V99" s="25" t="s">
        <v>42</v>
      </c>
      <c r="W99" s="64">
        <v>2025.03</v>
      </c>
      <c r="X99" s="64" t="s">
        <v>70</v>
      </c>
      <c r="Y99" s="25"/>
    </row>
    <row r="100" s="5" customFormat="1" ht="36" spans="1:25">
      <c r="A100" s="25">
        <v>90</v>
      </c>
      <c r="B100" s="25" t="s">
        <v>448</v>
      </c>
      <c r="C100" s="25" t="s">
        <v>449</v>
      </c>
      <c r="D100" s="25" t="s">
        <v>450</v>
      </c>
      <c r="E100" s="25" t="s">
        <v>544</v>
      </c>
      <c r="F100" s="25" t="s">
        <v>275</v>
      </c>
      <c r="G100" s="25" t="s">
        <v>545</v>
      </c>
      <c r="H100" s="25" t="s">
        <v>53</v>
      </c>
      <c r="I100" s="25" t="s">
        <v>546</v>
      </c>
      <c r="J100" s="50">
        <v>50</v>
      </c>
      <c r="K100" s="50">
        <v>50</v>
      </c>
      <c r="L100" s="50"/>
      <c r="M100" s="50"/>
      <c r="N100" s="25" t="s">
        <v>547</v>
      </c>
      <c r="O100" s="25" t="s">
        <v>548</v>
      </c>
      <c r="P100" s="25" t="s">
        <v>549</v>
      </c>
      <c r="Q100" s="25" t="s">
        <v>43</v>
      </c>
      <c r="R100" s="25" t="s">
        <v>43</v>
      </c>
      <c r="S100" s="25" t="s">
        <v>43</v>
      </c>
      <c r="T100" s="25" t="s">
        <v>447</v>
      </c>
      <c r="U100" s="25" t="s">
        <v>280</v>
      </c>
      <c r="V100" s="25" t="s">
        <v>42</v>
      </c>
      <c r="W100" s="64" t="s">
        <v>202</v>
      </c>
      <c r="X100" s="64" t="s">
        <v>70</v>
      </c>
      <c r="Y100" s="69"/>
    </row>
    <row r="101" s="5" customFormat="1" ht="36" spans="1:25">
      <c r="A101" s="25">
        <v>91</v>
      </c>
      <c r="B101" s="25" t="s">
        <v>448</v>
      </c>
      <c r="C101" s="25" t="s">
        <v>449</v>
      </c>
      <c r="D101" s="25" t="s">
        <v>460</v>
      </c>
      <c r="E101" s="25" t="s">
        <v>550</v>
      </c>
      <c r="F101" s="25" t="s">
        <v>275</v>
      </c>
      <c r="G101" s="25" t="s">
        <v>295</v>
      </c>
      <c r="H101" s="25" t="s">
        <v>53</v>
      </c>
      <c r="I101" s="25" t="s">
        <v>551</v>
      </c>
      <c r="J101" s="50">
        <v>35</v>
      </c>
      <c r="K101" s="50">
        <v>35</v>
      </c>
      <c r="L101" s="50"/>
      <c r="M101" s="50"/>
      <c r="N101" s="25" t="s">
        <v>552</v>
      </c>
      <c r="O101" s="25" t="s">
        <v>553</v>
      </c>
      <c r="P101" s="25">
        <v>500</v>
      </c>
      <c r="Q101" s="25" t="s">
        <v>286</v>
      </c>
      <c r="R101" s="25" t="s">
        <v>286</v>
      </c>
      <c r="S101" s="25" t="s">
        <v>43</v>
      </c>
      <c r="T101" s="25" t="s">
        <v>44</v>
      </c>
      <c r="U101" s="25" t="s">
        <v>280</v>
      </c>
      <c r="V101" s="25" t="s">
        <v>42</v>
      </c>
      <c r="W101" s="64" t="s">
        <v>202</v>
      </c>
      <c r="X101" s="64" t="s">
        <v>70</v>
      </c>
      <c r="Y101" s="69"/>
    </row>
    <row r="102" s="5" customFormat="1" ht="36" spans="1:27">
      <c r="A102" s="25">
        <v>92</v>
      </c>
      <c r="B102" s="34" t="s">
        <v>554</v>
      </c>
      <c r="C102" s="34" t="s">
        <v>449</v>
      </c>
      <c r="D102" s="25" t="s">
        <v>555</v>
      </c>
      <c r="E102" s="25" t="s">
        <v>556</v>
      </c>
      <c r="F102" s="25" t="s">
        <v>275</v>
      </c>
      <c r="G102" s="25" t="s">
        <v>557</v>
      </c>
      <c r="H102" s="25" t="s">
        <v>53</v>
      </c>
      <c r="I102" s="25" t="s">
        <v>558</v>
      </c>
      <c r="J102" s="50">
        <v>70</v>
      </c>
      <c r="K102" s="50"/>
      <c r="L102" s="50">
        <v>70</v>
      </c>
      <c r="M102" s="50"/>
      <c r="N102" s="25" t="s">
        <v>559</v>
      </c>
      <c r="O102" s="25" t="s">
        <v>559</v>
      </c>
      <c r="P102" s="25" t="s">
        <v>292</v>
      </c>
      <c r="Q102" s="25" t="s">
        <v>43</v>
      </c>
      <c r="R102" s="25" t="s">
        <v>43</v>
      </c>
      <c r="S102" s="25" t="s">
        <v>43</v>
      </c>
      <c r="T102" s="25" t="s">
        <v>44</v>
      </c>
      <c r="U102" s="25" t="s">
        <v>280</v>
      </c>
      <c r="V102" s="25" t="s">
        <v>42</v>
      </c>
      <c r="W102" s="51">
        <v>2025.6</v>
      </c>
      <c r="X102" s="51">
        <v>2025.12</v>
      </c>
      <c r="Y102" s="69"/>
      <c r="Z102" s="5">
        <v>2</v>
      </c>
      <c r="AA102" s="5">
        <v>70</v>
      </c>
    </row>
    <row r="103" s="8" customFormat="1" ht="63" customHeight="1" spans="1:27">
      <c r="A103" s="25">
        <v>93</v>
      </c>
      <c r="B103" s="37" t="s">
        <v>448</v>
      </c>
      <c r="C103" s="37" t="s">
        <v>449</v>
      </c>
      <c r="D103" s="37" t="s">
        <v>460</v>
      </c>
      <c r="E103" s="37" t="s">
        <v>560</v>
      </c>
      <c r="F103" s="37" t="s">
        <v>306</v>
      </c>
      <c r="G103" s="37" t="s">
        <v>561</v>
      </c>
      <c r="H103" s="38" t="s">
        <v>343</v>
      </c>
      <c r="I103" s="37" t="s">
        <v>562</v>
      </c>
      <c r="J103" s="60">
        <v>220</v>
      </c>
      <c r="K103" s="60">
        <v>200</v>
      </c>
      <c r="L103" s="60">
        <v>20</v>
      </c>
      <c r="M103" s="60"/>
      <c r="N103" s="37"/>
      <c r="O103" s="37"/>
      <c r="P103" s="37"/>
      <c r="Q103" s="38" t="s">
        <v>43</v>
      </c>
      <c r="R103" s="38" t="s">
        <v>43</v>
      </c>
      <c r="S103" s="38" t="s">
        <v>43</v>
      </c>
      <c r="T103" s="37" t="s">
        <v>44</v>
      </c>
      <c r="U103" s="37" t="s">
        <v>312</v>
      </c>
      <c r="V103" s="37" t="s">
        <v>42</v>
      </c>
      <c r="W103" s="51">
        <v>2025.1</v>
      </c>
      <c r="X103" s="51">
        <v>2025.12</v>
      </c>
      <c r="Y103" s="37"/>
      <c r="Z103" s="5">
        <v>1</v>
      </c>
      <c r="AA103" s="5">
        <v>100</v>
      </c>
    </row>
    <row r="104" s="8" customFormat="1" ht="36" spans="1:27">
      <c r="A104" s="25">
        <v>94</v>
      </c>
      <c r="B104" s="38" t="s">
        <v>448</v>
      </c>
      <c r="C104" s="38" t="s">
        <v>469</v>
      </c>
      <c r="D104" s="37" t="s">
        <v>470</v>
      </c>
      <c r="E104" s="38" t="s">
        <v>563</v>
      </c>
      <c r="F104" s="37" t="s">
        <v>306</v>
      </c>
      <c r="G104" s="38" t="s">
        <v>319</v>
      </c>
      <c r="H104" s="38" t="s">
        <v>53</v>
      </c>
      <c r="I104" s="77" t="s">
        <v>564</v>
      </c>
      <c r="J104" s="38">
        <v>30</v>
      </c>
      <c r="K104" s="38"/>
      <c r="L104" s="38">
        <v>30</v>
      </c>
      <c r="M104" s="38"/>
      <c r="N104" s="38" t="s">
        <v>565</v>
      </c>
      <c r="O104" s="77"/>
      <c r="P104" s="38"/>
      <c r="Q104" s="38" t="s">
        <v>43</v>
      </c>
      <c r="R104" s="38" t="s">
        <v>43</v>
      </c>
      <c r="S104" s="37" t="s">
        <v>43</v>
      </c>
      <c r="T104" s="38" t="s">
        <v>129</v>
      </c>
      <c r="U104" s="38" t="s">
        <v>312</v>
      </c>
      <c r="V104" s="38" t="s">
        <v>42</v>
      </c>
      <c r="W104" s="51">
        <v>2025.1</v>
      </c>
      <c r="X104" s="51">
        <v>2025.12</v>
      </c>
      <c r="Y104" s="77"/>
      <c r="Z104" s="5">
        <v>1</v>
      </c>
      <c r="AA104" s="5">
        <v>30</v>
      </c>
    </row>
    <row r="105" s="12" customFormat="1" ht="36" spans="1:25">
      <c r="A105" s="25">
        <v>95</v>
      </c>
      <c r="B105" s="30" t="s">
        <v>448</v>
      </c>
      <c r="C105" s="30" t="s">
        <v>449</v>
      </c>
      <c r="D105" s="30" t="s">
        <v>566</v>
      </c>
      <c r="E105" s="30" t="s">
        <v>567</v>
      </c>
      <c r="F105" s="37" t="s">
        <v>306</v>
      </c>
      <c r="G105" s="30" t="s">
        <v>568</v>
      </c>
      <c r="H105" s="30" t="s">
        <v>53</v>
      </c>
      <c r="I105" s="30" t="s">
        <v>569</v>
      </c>
      <c r="J105" s="78">
        <v>5</v>
      </c>
      <c r="K105" s="78">
        <v>5</v>
      </c>
      <c r="L105" s="78"/>
      <c r="M105" s="78"/>
      <c r="N105" s="30" t="s">
        <v>570</v>
      </c>
      <c r="O105" s="30" t="s">
        <v>570</v>
      </c>
      <c r="P105" s="30">
        <v>970</v>
      </c>
      <c r="Q105" s="30" t="s">
        <v>43</v>
      </c>
      <c r="R105" s="30" t="s">
        <v>43</v>
      </c>
      <c r="S105" s="30" t="s">
        <v>43</v>
      </c>
      <c r="T105" s="30" t="s">
        <v>44</v>
      </c>
      <c r="U105" s="30" t="s">
        <v>312</v>
      </c>
      <c r="V105" s="30" t="s">
        <v>42</v>
      </c>
      <c r="W105" s="51">
        <v>2025.1</v>
      </c>
      <c r="X105" s="51">
        <v>2025.12</v>
      </c>
      <c r="Y105" s="30"/>
    </row>
    <row r="106" s="12" customFormat="1" ht="36" spans="1:25">
      <c r="A106" s="25">
        <v>96</v>
      </c>
      <c r="B106" s="30" t="s">
        <v>448</v>
      </c>
      <c r="C106" s="30" t="s">
        <v>449</v>
      </c>
      <c r="D106" s="30" t="s">
        <v>571</v>
      </c>
      <c r="E106" s="30" t="s">
        <v>572</v>
      </c>
      <c r="F106" s="37" t="s">
        <v>306</v>
      </c>
      <c r="G106" s="30" t="s">
        <v>314</v>
      </c>
      <c r="H106" s="30" t="s">
        <v>53</v>
      </c>
      <c r="I106" s="30" t="s">
        <v>573</v>
      </c>
      <c r="J106" s="78">
        <v>50</v>
      </c>
      <c r="K106" s="78">
        <v>50</v>
      </c>
      <c r="L106" s="78"/>
      <c r="M106" s="78"/>
      <c r="N106" s="30" t="s">
        <v>574</v>
      </c>
      <c r="O106" s="30" t="s">
        <v>575</v>
      </c>
      <c r="P106" s="30">
        <v>255</v>
      </c>
      <c r="Q106" s="30" t="s">
        <v>43</v>
      </c>
      <c r="R106" s="30" t="s">
        <v>43</v>
      </c>
      <c r="S106" s="30" t="s">
        <v>43</v>
      </c>
      <c r="T106" s="30" t="s">
        <v>44</v>
      </c>
      <c r="U106" s="30" t="s">
        <v>312</v>
      </c>
      <c r="V106" s="30" t="s">
        <v>42</v>
      </c>
      <c r="W106" s="51">
        <v>2025.1</v>
      </c>
      <c r="X106" s="51">
        <v>2025.12</v>
      </c>
      <c r="Y106" s="30"/>
    </row>
    <row r="107" s="12" customFormat="1" ht="36" spans="1:25">
      <c r="A107" s="25">
        <v>97</v>
      </c>
      <c r="B107" s="30" t="s">
        <v>448</v>
      </c>
      <c r="C107" s="30" t="s">
        <v>449</v>
      </c>
      <c r="D107" s="30" t="s">
        <v>460</v>
      </c>
      <c r="E107" s="30" t="s">
        <v>576</v>
      </c>
      <c r="F107" s="37" t="s">
        <v>306</v>
      </c>
      <c r="G107" s="30" t="s">
        <v>577</v>
      </c>
      <c r="H107" s="30" t="s">
        <v>53</v>
      </c>
      <c r="I107" s="30" t="s">
        <v>578</v>
      </c>
      <c r="J107" s="78">
        <v>60</v>
      </c>
      <c r="K107" s="78">
        <v>60</v>
      </c>
      <c r="L107" s="78"/>
      <c r="M107" s="78"/>
      <c r="N107" s="30" t="s">
        <v>579</v>
      </c>
      <c r="O107" s="30" t="s">
        <v>579</v>
      </c>
      <c r="P107" s="30">
        <v>895</v>
      </c>
      <c r="Q107" s="30" t="s">
        <v>43</v>
      </c>
      <c r="R107" s="30" t="s">
        <v>43</v>
      </c>
      <c r="S107" s="30" t="s">
        <v>43</v>
      </c>
      <c r="T107" s="30" t="s">
        <v>44</v>
      </c>
      <c r="U107" s="30" t="s">
        <v>312</v>
      </c>
      <c r="V107" s="30" t="s">
        <v>42</v>
      </c>
      <c r="W107" s="51">
        <v>2025.1</v>
      </c>
      <c r="X107" s="51">
        <v>2025.12</v>
      </c>
      <c r="Y107" s="30"/>
    </row>
    <row r="108" s="12" customFormat="1" ht="84" spans="1:25">
      <c r="A108" s="25">
        <v>98</v>
      </c>
      <c r="B108" s="30" t="s">
        <v>448</v>
      </c>
      <c r="C108" s="30" t="s">
        <v>449</v>
      </c>
      <c r="D108" s="30" t="s">
        <v>460</v>
      </c>
      <c r="E108" s="30" t="s">
        <v>580</v>
      </c>
      <c r="F108" s="30" t="s">
        <v>324</v>
      </c>
      <c r="G108" s="30" t="s">
        <v>581</v>
      </c>
      <c r="H108" s="30" t="s">
        <v>308</v>
      </c>
      <c r="I108" s="30" t="s">
        <v>582</v>
      </c>
      <c r="J108" s="78">
        <v>186</v>
      </c>
      <c r="K108" s="78">
        <v>186</v>
      </c>
      <c r="L108" s="78"/>
      <c r="M108" s="78"/>
      <c r="N108" s="30" t="s">
        <v>583</v>
      </c>
      <c r="O108" s="30" t="s">
        <v>584</v>
      </c>
      <c r="P108" s="30" t="s">
        <v>333</v>
      </c>
      <c r="Q108" s="30" t="s">
        <v>43</v>
      </c>
      <c r="R108" s="30" t="s">
        <v>43</v>
      </c>
      <c r="S108" s="30" t="s">
        <v>43</v>
      </c>
      <c r="T108" s="30" t="s">
        <v>479</v>
      </c>
      <c r="U108" s="30" t="s">
        <v>107</v>
      </c>
      <c r="V108" s="30" t="s">
        <v>42</v>
      </c>
      <c r="W108" s="51">
        <v>2025.1</v>
      </c>
      <c r="X108" s="83">
        <v>45937</v>
      </c>
      <c r="Y108" s="30"/>
    </row>
    <row r="109" s="3" customFormat="1" ht="72" spans="1:25">
      <c r="A109" s="25">
        <v>99</v>
      </c>
      <c r="B109" s="25" t="s">
        <v>448</v>
      </c>
      <c r="C109" s="25" t="s">
        <v>523</v>
      </c>
      <c r="D109" s="25" t="s">
        <v>450</v>
      </c>
      <c r="E109" s="25" t="s">
        <v>585</v>
      </c>
      <c r="F109" s="25" t="s">
        <v>335</v>
      </c>
      <c r="G109" s="25" t="s">
        <v>586</v>
      </c>
      <c r="H109" s="25" t="s">
        <v>53</v>
      </c>
      <c r="I109" s="25" t="s">
        <v>587</v>
      </c>
      <c r="J109" s="50">
        <v>65</v>
      </c>
      <c r="K109" s="50"/>
      <c r="L109" s="50">
        <v>65</v>
      </c>
      <c r="M109" s="50"/>
      <c r="N109" s="25" t="s">
        <v>588</v>
      </c>
      <c r="O109" s="25" t="s">
        <v>589</v>
      </c>
      <c r="P109" s="25">
        <v>1104</v>
      </c>
      <c r="Q109" s="25" t="s">
        <v>43</v>
      </c>
      <c r="R109" s="25" t="s">
        <v>43</v>
      </c>
      <c r="S109" s="25" t="s">
        <v>43</v>
      </c>
      <c r="T109" s="25" t="s">
        <v>447</v>
      </c>
      <c r="U109" s="25" t="s">
        <v>340</v>
      </c>
      <c r="V109" s="25" t="s">
        <v>42</v>
      </c>
      <c r="W109" s="51">
        <v>2025.1</v>
      </c>
      <c r="X109" s="25">
        <v>2025.12</v>
      </c>
      <c r="Y109" s="69"/>
    </row>
    <row r="110" s="3" customFormat="1" ht="60" spans="1:25">
      <c r="A110" s="25">
        <v>100</v>
      </c>
      <c r="B110" s="25" t="s">
        <v>448</v>
      </c>
      <c r="C110" s="25" t="s">
        <v>449</v>
      </c>
      <c r="D110" s="25" t="s">
        <v>524</v>
      </c>
      <c r="E110" s="25" t="s">
        <v>590</v>
      </c>
      <c r="F110" s="25" t="s">
        <v>335</v>
      </c>
      <c r="G110" s="25" t="s">
        <v>342</v>
      </c>
      <c r="H110" s="25" t="s">
        <v>53</v>
      </c>
      <c r="I110" s="25" t="s">
        <v>591</v>
      </c>
      <c r="J110" s="50">
        <v>60</v>
      </c>
      <c r="K110" s="50">
        <v>60</v>
      </c>
      <c r="L110" s="50"/>
      <c r="M110" s="50"/>
      <c r="N110" s="25" t="s">
        <v>592</v>
      </c>
      <c r="O110" s="25" t="s">
        <v>593</v>
      </c>
      <c r="P110" s="25">
        <v>1200</v>
      </c>
      <c r="Q110" s="25" t="s">
        <v>43</v>
      </c>
      <c r="R110" s="25" t="s">
        <v>43</v>
      </c>
      <c r="S110" s="25" t="s">
        <v>43</v>
      </c>
      <c r="T110" s="25" t="s">
        <v>479</v>
      </c>
      <c r="U110" s="25" t="s">
        <v>340</v>
      </c>
      <c r="V110" s="64" t="s">
        <v>42</v>
      </c>
      <c r="W110" s="25">
        <v>2025.08</v>
      </c>
      <c r="X110" s="64" t="s">
        <v>70</v>
      </c>
      <c r="Y110" s="69"/>
    </row>
    <row r="111" s="13" customFormat="1" ht="49" customHeight="1" spans="1:25">
      <c r="A111" s="25">
        <v>101</v>
      </c>
      <c r="B111" s="37" t="s">
        <v>448</v>
      </c>
      <c r="C111" s="37" t="s">
        <v>594</v>
      </c>
      <c r="D111" s="37" t="s">
        <v>450</v>
      </c>
      <c r="E111" s="37" t="s">
        <v>595</v>
      </c>
      <c r="F111" s="37" t="s">
        <v>335</v>
      </c>
      <c r="G111" s="37" t="s">
        <v>596</v>
      </c>
      <c r="H111" s="38" t="s">
        <v>343</v>
      </c>
      <c r="I111" s="37" t="s">
        <v>597</v>
      </c>
      <c r="J111" s="60">
        <v>80</v>
      </c>
      <c r="K111" s="60"/>
      <c r="L111" s="60">
        <v>80</v>
      </c>
      <c r="M111" s="60"/>
      <c r="N111" s="37" t="s">
        <v>598</v>
      </c>
      <c r="O111" s="37" t="s">
        <v>589</v>
      </c>
      <c r="P111" s="37">
        <v>1745</v>
      </c>
      <c r="Q111" s="38" t="s">
        <v>43</v>
      </c>
      <c r="R111" s="38" t="s">
        <v>43</v>
      </c>
      <c r="S111" s="38" t="s">
        <v>43</v>
      </c>
      <c r="T111" s="37" t="s">
        <v>447</v>
      </c>
      <c r="U111" s="37" t="s">
        <v>340</v>
      </c>
      <c r="V111" s="37" t="s">
        <v>42</v>
      </c>
      <c r="W111" s="38">
        <v>2025.6</v>
      </c>
      <c r="X111" s="38">
        <v>2025.12</v>
      </c>
      <c r="Y111" s="85"/>
    </row>
    <row r="112" s="3" customFormat="1" ht="36" spans="1:25">
      <c r="A112" s="25">
        <v>102</v>
      </c>
      <c r="B112" s="25" t="s">
        <v>448</v>
      </c>
      <c r="C112" s="25" t="s">
        <v>449</v>
      </c>
      <c r="D112" s="25" t="s">
        <v>450</v>
      </c>
      <c r="E112" s="25" t="s">
        <v>599</v>
      </c>
      <c r="F112" s="25" t="s">
        <v>362</v>
      </c>
      <c r="G112" s="25" t="s">
        <v>600</v>
      </c>
      <c r="H112" s="25" t="s">
        <v>53</v>
      </c>
      <c r="I112" s="25" t="s">
        <v>601</v>
      </c>
      <c r="J112" s="50">
        <v>120</v>
      </c>
      <c r="K112" s="50">
        <v>120</v>
      </c>
      <c r="L112" s="50"/>
      <c r="M112" s="50"/>
      <c r="N112" s="25" t="s">
        <v>602</v>
      </c>
      <c r="O112" s="25" t="s">
        <v>603</v>
      </c>
      <c r="P112" s="25">
        <v>5000</v>
      </c>
      <c r="Q112" s="25" t="s">
        <v>43</v>
      </c>
      <c r="R112" s="25" t="s">
        <v>43</v>
      </c>
      <c r="S112" s="25" t="s">
        <v>43</v>
      </c>
      <c r="T112" s="25" t="s">
        <v>44</v>
      </c>
      <c r="U112" s="25" t="s">
        <v>366</v>
      </c>
      <c r="V112" s="25" t="s">
        <v>42</v>
      </c>
      <c r="W112" s="51">
        <v>2025.3</v>
      </c>
      <c r="X112" s="38">
        <v>2025.12</v>
      </c>
      <c r="Y112" s="25"/>
    </row>
    <row r="113" s="11" customFormat="1" ht="70" customHeight="1" spans="1:27">
      <c r="A113" s="25">
        <v>103</v>
      </c>
      <c r="B113" s="28" t="s">
        <v>448</v>
      </c>
      <c r="C113" s="25" t="s">
        <v>449</v>
      </c>
      <c r="D113" s="25" t="s">
        <v>450</v>
      </c>
      <c r="E113" s="25" t="s">
        <v>604</v>
      </c>
      <c r="F113" s="25" t="s">
        <v>362</v>
      </c>
      <c r="G113" s="25" t="s">
        <v>600</v>
      </c>
      <c r="H113" s="25"/>
      <c r="I113" s="25" t="s">
        <v>605</v>
      </c>
      <c r="J113" s="50">
        <v>72</v>
      </c>
      <c r="K113" s="50">
        <v>72</v>
      </c>
      <c r="L113" s="50"/>
      <c r="M113" s="50"/>
      <c r="N113" s="25" t="s">
        <v>547</v>
      </c>
      <c r="O113" s="25"/>
      <c r="P113" s="25">
        <v>420</v>
      </c>
      <c r="Q113" s="25" t="s">
        <v>43</v>
      </c>
      <c r="R113" s="25" t="s">
        <v>43</v>
      </c>
      <c r="S113" s="25" t="s">
        <v>43</v>
      </c>
      <c r="T113" s="25" t="s">
        <v>447</v>
      </c>
      <c r="U113" s="25" t="s">
        <v>373</v>
      </c>
      <c r="V113" s="25" t="s">
        <v>42</v>
      </c>
      <c r="W113" s="51">
        <v>2025.3</v>
      </c>
      <c r="X113" s="38">
        <v>2025.12</v>
      </c>
      <c r="Y113" s="25"/>
      <c r="Z113" s="12">
        <v>2</v>
      </c>
      <c r="AA113" s="12">
        <v>72</v>
      </c>
    </row>
    <row r="114" s="11" customFormat="1" ht="228" spans="1:25">
      <c r="A114" s="25">
        <v>104</v>
      </c>
      <c r="B114" s="71" t="s">
        <v>448</v>
      </c>
      <c r="C114" s="71" t="s">
        <v>469</v>
      </c>
      <c r="D114" s="71" t="s">
        <v>470</v>
      </c>
      <c r="E114" s="71" t="s">
        <v>606</v>
      </c>
      <c r="F114" s="71" t="s">
        <v>380</v>
      </c>
      <c r="G114" s="71" t="s">
        <v>306</v>
      </c>
      <c r="H114" s="71" t="s">
        <v>53</v>
      </c>
      <c r="I114" s="71" t="s">
        <v>607</v>
      </c>
      <c r="J114" s="79">
        <v>650</v>
      </c>
      <c r="K114" s="79"/>
      <c r="M114" s="79">
        <v>650</v>
      </c>
      <c r="N114" s="71" t="s">
        <v>608</v>
      </c>
      <c r="O114" s="71"/>
      <c r="P114" s="71">
        <v>392</v>
      </c>
      <c r="Q114" s="71" t="s">
        <v>43</v>
      </c>
      <c r="R114" s="71" t="s">
        <v>43</v>
      </c>
      <c r="S114" s="71" t="s">
        <v>43</v>
      </c>
      <c r="T114" s="71" t="s">
        <v>268</v>
      </c>
      <c r="U114" s="71" t="s">
        <v>386</v>
      </c>
      <c r="V114" s="71" t="s">
        <v>42</v>
      </c>
      <c r="W114" s="71">
        <v>2025.06</v>
      </c>
      <c r="X114" s="71">
        <v>2025.12</v>
      </c>
      <c r="Y114" s="70" t="s">
        <v>91</v>
      </c>
    </row>
    <row r="115" s="3" customFormat="1" ht="36" spans="1:25">
      <c r="A115" s="25">
        <v>105</v>
      </c>
      <c r="B115" s="28" t="s">
        <v>448</v>
      </c>
      <c r="C115" s="25" t="s">
        <v>449</v>
      </c>
      <c r="D115" s="25" t="s">
        <v>460</v>
      </c>
      <c r="E115" s="25" t="s">
        <v>609</v>
      </c>
      <c r="F115" s="25" t="s">
        <v>380</v>
      </c>
      <c r="G115" s="25" t="s">
        <v>610</v>
      </c>
      <c r="H115" s="25" t="s">
        <v>53</v>
      </c>
      <c r="I115" s="25" t="s">
        <v>611</v>
      </c>
      <c r="J115" s="50">
        <v>45</v>
      </c>
      <c r="K115" s="50">
        <v>45</v>
      </c>
      <c r="L115" s="50"/>
      <c r="M115" s="50"/>
      <c r="N115" s="25" t="s">
        <v>612</v>
      </c>
      <c r="O115" s="25"/>
      <c r="P115" s="25">
        <v>545</v>
      </c>
      <c r="Q115" s="25" t="s">
        <v>43</v>
      </c>
      <c r="R115" s="25" t="s">
        <v>43</v>
      </c>
      <c r="S115" s="25" t="s">
        <v>43</v>
      </c>
      <c r="T115" s="25" t="s">
        <v>44</v>
      </c>
      <c r="U115" s="25" t="s">
        <v>386</v>
      </c>
      <c r="V115" s="25" t="s">
        <v>42</v>
      </c>
      <c r="W115" s="51">
        <v>2025.3</v>
      </c>
      <c r="X115" s="38">
        <v>2025.12</v>
      </c>
      <c r="Y115" s="69"/>
    </row>
    <row r="116" s="3" customFormat="1" ht="180" spans="1:27">
      <c r="A116" s="25">
        <v>106</v>
      </c>
      <c r="B116" s="28" t="s">
        <v>448</v>
      </c>
      <c r="C116" s="25" t="s">
        <v>486</v>
      </c>
      <c r="D116" s="25" t="s">
        <v>613</v>
      </c>
      <c r="E116" s="25" t="s">
        <v>614</v>
      </c>
      <c r="F116" s="25" t="s">
        <v>380</v>
      </c>
      <c r="G116" s="25" t="s">
        <v>615</v>
      </c>
      <c r="H116" s="25" t="s">
        <v>53</v>
      </c>
      <c r="I116" s="25" t="s">
        <v>616</v>
      </c>
      <c r="J116" s="50">
        <v>215</v>
      </c>
      <c r="K116" s="50">
        <v>215</v>
      </c>
      <c r="L116" s="50"/>
      <c r="M116" s="50"/>
      <c r="N116" s="25" t="s">
        <v>617</v>
      </c>
      <c r="O116" s="25"/>
      <c r="P116" s="25">
        <v>126</v>
      </c>
      <c r="Q116" s="25" t="s">
        <v>43</v>
      </c>
      <c r="R116" s="25" t="s">
        <v>43</v>
      </c>
      <c r="S116" s="25" t="s">
        <v>43</v>
      </c>
      <c r="T116" s="25" t="s">
        <v>44</v>
      </c>
      <c r="U116" s="25" t="s">
        <v>386</v>
      </c>
      <c r="V116" s="25" t="s">
        <v>42</v>
      </c>
      <c r="W116" s="51">
        <v>2025.3</v>
      </c>
      <c r="X116" s="38">
        <v>2025.12</v>
      </c>
      <c r="Y116" s="69"/>
      <c r="Z116" s="3">
        <v>1</v>
      </c>
      <c r="AA116" s="3">
        <v>215</v>
      </c>
    </row>
    <row r="117" s="3" customFormat="1" ht="24" spans="1:25">
      <c r="A117" s="25">
        <v>107</v>
      </c>
      <c r="B117" s="28" t="s">
        <v>439</v>
      </c>
      <c r="C117" s="25" t="s">
        <v>449</v>
      </c>
      <c r="D117" s="25" t="s">
        <v>450</v>
      </c>
      <c r="E117" s="25" t="s">
        <v>618</v>
      </c>
      <c r="F117" s="25" t="s">
        <v>380</v>
      </c>
      <c r="G117" s="25" t="s">
        <v>619</v>
      </c>
      <c r="H117" s="25" t="s">
        <v>53</v>
      </c>
      <c r="I117" s="25" t="s">
        <v>620</v>
      </c>
      <c r="J117" s="50">
        <v>60</v>
      </c>
      <c r="K117" s="50"/>
      <c r="L117" s="50">
        <v>60</v>
      </c>
      <c r="M117" s="50"/>
      <c r="N117" s="25" t="s">
        <v>621</v>
      </c>
      <c r="O117" s="25"/>
      <c r="P117" s="25">
        <v>350</v>
      </c>
      <c r="Q117" s="25" t="s">
        <v>42</v>
      </c>
      <c r="R117" s="25" t="s">
        <v>43</v>
      </c>
      <c r="S117" s="25" t="s">
        <v>43</v>
      </c>
      <c r="T117" s="25" t="s">
        <v>44</v>
      </c>
      <c r="U117" s="25" t="s">
        <v>386</v>
      </c>
      <c r="V117" s="25" t="s">
        <v>42</v>
      </c>
      <c r="W117" s="51">
        <v>2025.3</v>
      </c>
      <c r="X117" s="38">
        <v>2025.12</v>
      </c>
      <c r="Y117" s="69"/>
    </row>
    <row r="118" s="2" customFormat="1" ht="13.5" spans="1:25">
      <c r="A118" s="49" t="s">
        <v>622</v>
      </c>
      <c r="B118" s="49"/>
      <c r="C118" s="49"/>
      <c r="D118" s="49"/>
      <c r="E118" s="49"/>
      <c r="F118" s="49"/>
      <c r="G118" s="49"/>
      <c r="H118" s="49"/>
      <c r="I118" s="49"/>
      <c r="J118" s="73">
        <f>SUM(J119:J122)</f>
        <v>115</v>
      </c>
      <c r="K118" s="73">
        <f>SUM(K119:K122)</f>
        <v>85</v>
      </c>
      <c r="L118" s="73">
        <f>SUM(L119:L122)</f>
        <v>30</v>
      </c>
      <c r="M118" s="73">
        <f>SUM(M119:M122)</f>
        <v>0</v>
      </c>
      <c r="N118" s="49"/>
      <c r="O118" s="49"/>
      <c r="P118" s="49"/>
      <c r="Q118" s="49"/>
      <c r="R118" s="49"/>
      <c r="S118" s="49"/>
      <c r="T118" s="49"/>
      <c r="U118" s="49"/>
      <c r="V118" s="49"/>
      <c r="W118" s="49"/>
      <c r="X118" s="49"/>
      <c r="Y118" s="49"/>
    </row>
    <row r="119" s="5" customFormat="1" ht="24" spans="1:27">
      <c r="A119" s="25">
        <v>108</v>
      </c>
      <c r="B119" s="25" t="s">
        <v>623</v>
      </c>
      <c r="C119" s="25" t="s">
        <v>623</v>
      </c>
      <c r="D119" s="25" t="s">
        <v>624</v>
      </c>
      <c r="E119" s="25" t="s">
        <v>624</v>
      </c>
      <c r="F119" s="25" t="s">
        <v>38</v>
      </c>
      <c r="G119" s="25"/>
      <c r="H119" s="25" t="s">
        <v>53</v>
      </c>
      <c r="I119" s="25" t="s">
        <v>624</v>
      </c>
      <c r="J119" s="50">
        <v>53</v>
      </c>
      <c r="K119" s="50">
        <v>53</v>
      </c>
      <c r="L119" s="50"/>
      <c r="M119" s="50"/>
      <c r="N119" s="25" t="s">
        <v>624</v>
      </c>
      <c r="O119" s="25"/>
      <c r="P119" s="25"/>
      <c r="Q119" s="25" t="s">
        <v>43</v>
      </c>
      <c r="R119" s="25" t="s">
        <v>43</v>
      </c>
      <c r="S119" s="25" t="s">
        <v>42</v>
      </c>
      <c r="T119" s="25" t="s">
        <v>85</v>
      </c>
      <c r="U119" s="25" t="s">
        <v>85</v>
      </c>
      <c r="V119" s="25"/>
      <c r="W119" s="25">
        <v>2025.1</v>
      </c>
      <c r="X119" s="25">
        <v>2025.12</v>
      </c>
      <c r="Y119" s="25"/>
      <c r="Z119" s="5">
        <v>1</v>
      </c>
      <c r="AA119" s="5">
        <v>53</v>
      </c>
    </row>
    <row r="120" s="5" customFormat="1" ht="24" spans="1:27">
      <c r="A120" s="25">
        <v>109</v>
      </c>
      <c r="B120" s="25" t="s">
        <v>623</v>
      </c>
      <c r="C120" s="25" t="s">
        <v>623</v>
      </c>
      <c r="D120" s="25" t="s">
        <v>624</v>
      </c>
      <c r="E120" s="25" t="s">
        <v>625</v>
      </c>
      <c r="F120" s="25" t="s">
        <v>38</v>
      </c>
      <c r="G120" s="25"/>
      <c r="H120" s="25" t="s">
        <v>53</v>
      </c>
      <c r="I120" s="25" t="s">
        <v>625</v>
      </c>
      <c r="J120" s="50">
        <v>10</v>
      </c>
      <c r="K120" s="80"/>
      <c r="L120" s="50">
        <v>10</v>
      </c>
      <c r="M120" s="50"/>
      <c r="N120" s="25" t="s">
        <v>626</v>
      </c>
      <c r="O120" s="25"/>
      <c r="P120" s="25"/>
      <c r="Q120" s="25" t="s">
        <v>43</v>
      </c>
      <c r="R120" s="25" t="s">
        <v>43</v>
      </c>
      <c r="S120" s="25" t="s">
        <v>42</v>
      </c>
      <c r="T120" s="25" t="s">
        <v>85</v>
      </c>
      <c r="U120" s="25" t="s">
        <v>85</v>
      </c>
      <c r="V120" s="25"/>
      <c r="W120" s="25">
        <v>2025.1</v>
      </c>
      <c r="X120" s="25">
        <v>2025.12</v>
      </c>
      <c r="Y120" s="25"/>
      <c r="Z120" s="5">
        <v>1</v>
      </c>
      <c r="AA120" s="5">
        <v>10</v>
      </c>
    </row>
    <row r="121" s="5" customFormat="1" ht="108" spans="1:27">
      <c r="A121" s="25">
        <v>110</v>
      </c>
      <c r="B121" s="25" t="s">
        <v>623</v>
      </c>
      <c r="C121" s="25" t="s">
        <v>623</v>
      </c>
      <c r="D121" s="25" t="s">
        <v>627</v>
      </c>
      <c r="E121" s="25" t="s">
        <v>628</v>
      </c>
      <c r="F121" s="25" t="s">
        <v>110</v>
      </c>
      <c r="G121" s="25"/>
      <c r="H121" s="25" t="s">
        <v>53</v>
      </c>
      <c r="I121" s="40" t="s">
        <v>629</v>
      </c>
      <c r="J121" s="50">
        <v>20</v>
      </c>
      <c r="K121" s="80"/>
      <c r="L121" s="50">
        <v>20</v>
      </c>
      <c r="M121" s="50"/>
      <c r="N121" s="40" t="s">
        <v>630</v>
      </c>
      <c r="O121" s="25"/>
      <c r="P121" s="25"/>
      <c r="Q121" s="25" t="s">
        <v>43</v>
      </c>
      <c r="R121" s="25" t="s">
        <v>43</v>
      </c>
      <c r="S121" s="25" t="s">
        <v>42</v>
      </c>
      <c r="T121" s="25" t="s">
        <v>631</v>
      </c>
      <c r="U121" s="25" t="s">
        <v>115</v>
      </c>
      <c r="V121" s="25"/>
      <c r="W121" s="25">
        <v>2025.3</v>
      </c>
      <c r="X121" s="25">
        <v>2025.11</v>
      </c>
      <c r="Y121" s="25"/>
      <c r="Z121" s="5">
        <v>1</v>
      </c>
      <c r="AA121" s="5">
        <v>20</v>
      </c>
    </row>
    <row r="122" s="5" customFormat="1" ht="36" spans="1:25">
      <c r="A122" s="25">
        <v>111</v>
      </c>
      <c r="B122" s="25" t="s">
        <v>623</v>
      </c>
      <c r="C122" s="25" t="s">
        <v>623</v>
      </c>
      <c r="D122" s="25" t="s">
        <v>632</v>
      </c>
      <c r="E122" s="25" t="s">
        <v>633</v>
      </c>
      <c r="F122" s="25" t="s">
        <v>136</v>
      </c>
      <c r="G122" s="25" t="s">
        <v>634</v>
      </c>
      <c r="H122" s="25" t="s">
        <v>635</v>
      </c>
      <c r="I122" s="25" t="s">
        <v>636</v>
      </c>
      <c r="J122" s="50">
        <v>32</v>
      </c>
      <c r="K122" s="50">
        <v>32</v>
      </c>
      <c r="L122" s="50"/>
      <c r="M122" s="50"/>
      <c r="N122" s="25" t="s">
        <v>637</v>
      </c>
      <c r="O122" s="25"/>
      <c r="P122" s="25">
        <v>86</v>
      </c>
      <c r="Q122" s="25" t="s">
        <v>43</v>
      </c>
      <c r="R122" s="25" t="s">
        <v>42</v>
      </c>
      <c r="S122" s="25" t="s">
        <v>43</v>
      </c>
      <c r="T122" s="25" t="s">
        <v>631</v>
      </c>
      <c r="U122" s="25" t="s">
        <v>141</v>
      </c>
      <c r="V122" s="25" t="s">
        <v>42</v>
      </c>
      <c r="W122" s="25">
        <v>2025.6</v>
      </c>
      <c r="X122" s="25">
        <v>2025.09</v>
      </c>
      <c r="Y122" s="25"/>
    </row>
    <row r="123" s="2" customFormat="1" ht="22" customHeight="1" spans="1:25">
      <c r="A123" s="49" t="s">
        <v>638</v>
      </c>
      <c r="B123" s="49"/>
      <c r="C123" s="49"/>
      <c r="D123" s="49"/>
      <c r="E123" s="49"/>
      <c r="F123" s="49"/>
      <c r="G123" s="49"/>
      <c r="H123" s="49"/>
      <c r="I123" s="49"/>
      <c r="J123" s="73">
        <f>J124</f>
        <v>660</v>
      </c>
      <c r="K123" s="73">
        <f>K124</f>
        <v>660</v>
      </c>
      <c r="L123" s="73">
        <f>L124</f>
        <v>0</v>
      </c>
      <c r="M123" s="73">
        <f>M124</f>
        <v>0</v>
      </c>
      <c r="N123" s="49"/>
      <c r="O123" s="49"/>
      <c r="P123" s="49"/>
      <c r="Q123" s="49"/>
      <c r="R123" s="49"/>
      <c r="S123" s="49"/>
      <c r="T123" s="49"/>
      <c r="U123" s="49"/>
      <c r="V123" s="49"/>
      <c r="W123" s="49"/>
      <c r="X123" s="49"/>
      <c r="Y123" s="49"/>
    </row>
    <row r="124" s="3" customFormat="1" ht="96" spans="1:27">
      <c r="A124" s="25">
        <v>112</v>
      </c>
      <c r="B124" s="25" t="s">
        <v>639</v>
      </c>
      <c r="C124" s="25" t="s">
        <v>640</v>
      </c>
      <c r="D124" s="25" t="s">
        <v>641</v>
      </c>
      <c r="E124" s="25" t="s">
        <v>642</v>
      </c>
      <c r="F124" s="25" t="s">
        <v>38</v>
      </c>
      <c r="G124" s="25"/>
      <c r="H124" s="25"/>
      <c r="I124" s="25" t="s">
        <v>643</v>
      </c>
      <c r="J124" s="50">
        <v>660</v>
      </c>
      <c r="K124" s="50">
        <v>660</v>
      </c>
      <c r="L124" s="50"/>
      <c r="M124" s="50"/>
      <c r="N124" s="25" t="s">
        <v>644</v>
      </c>
      <c r="O124" s="25" t="s">
        <v>645</v>
      </c>
      <c r="P124" s="51">
        <v>1100</v>
      </c>
      <c r="Q124" s="25" t="s">
        <v>42</v>
      </c>
      <c r="R124" s="25" t="s">
        <v>43</v>
      </c>
      <c r="S124" s="25" t="s">
        <v>43</v>
      </c>
      <c r="T124" s="25" t="s">
        <v>44</v>
      </c>
      <c r="U124" s="25" t="s">
        <v>44</v>
      </c>
      <c r="V124" s="25" t="s">
        <v>42</v>
      </c>
      <c r="W124" s="25">
        <v>2025.01</v>
      </c>
      <c r="X124" s="25">
        <v>2025.12</v>
      </c>
      <c r="Y124" s="25"/>
      <c r="Z124" s="3">
        <v>1</v>
      </c>
      <c r="AA124" s="3">
        <v>660</v>
      </c>
    </row>
    <row r="125" s="2" customFormat="1" ht="21" customHeight="1" spans="1:25">
      <c r="A125" s="49" t="s">
        <v>646</v>
      </c>
      <c r="B125" s="49"/>
      <c r="C125" s="49"/>
      <c r="D125" s="49"/>
      <c r="E125" s="49"/>
      <c r="F125" s="49"/>
      <c r="G125" s="49"/>
      <c r="H125" s="49"/>
      <c r="I125" s="49"/>
      <c r="J125" s="81">
        <v>0</v>
      </c>
      <c r="K125" s="81">
        <v>0</v>
      </c>
      <c r="L125" s="81">
        <v>0</v>
      </c>
      <c r="M125" s="81">
        <v>0</v>
      </c>
      <c r="N125" s="49"/>
      <c r="O125" s="49"/>
      <c r="P125" s="49"/>
      <c r="Q125" s="49"/>
      <c r="R125" s="49"/>
      <c r="S125" s="49"/>
      <c r="T125" s="49"/>
      <c r="U125" s="49"/>
      <c r="V125" s="49"/>
      <c r="W125" s="49"/>
      <c r="X125" s="49"/>
      <c r="Y125" s="49"/>
    </row>
    <row r="126" s="2" customFormat="1" ht="21" customHeight="1" spans="1:25">
      <c r="A126" s="21" t="s">
        <v>647</v>
      </c>
      <c r="B126" s="72"/>
      <c r="C126" s="72"/>
      <c r="D126" s="72"/>
      <c r="E126" s="72"/>
      <c r="F126" s="72"/>
      <c r="G126" s="72"/>
      <c r="H126" s="72"/>
      <c r="I126" s="82"/>
      <c r="J126" s="73">
        <f>J127</f>
        <v>100</v>
      </c>
      <c r="K126" s="73">
        <f>K127</f>
        <v>60</v>
      </c>
      <c r="L126" s="73">
        <f>L127</f>
        <v>40</v>
      </c>
      <c r="M126" s="73">
        <f>M127</f>
        <v>0</v>
      </c>
      <c r="N126" s="49"/>
      <c r="O126" s="49"/>
      <c r="P126" s="49"/>
      <c r="Q126" s="49"/>
      <c r="R126" s="49"/>
      <c r="S126" s="49"/>
      <c r="T126" s="49"/>
      <c r="U126" s="49"/>
      <c r="V126" s="49"/>
      <c r="W126" s="49"/>
      <c r="X126" s="49"/>
      <c r="Y126" s="49"/>
    </row>
    <row r="127" s="3" customFormat="1" ht="24" spans="1:27">
      <c r="A127" s="25">
        <v>113</v>
      </c>
      <c r="B127" s="25" t="s">
        <v>648</v>
      </c>
      <c r="C127" s="25" t="s">
        <v>648</v>
      </c>
      <c r="D127" s="25" t="s">
        <v>648</v>
      </c>
      <c r="E127" s="25" t="s">
        <v>648</v>
      </c>
      <c r="F127" s="25" t="s">
        <v>38</v>
      </c>
      <c r="G127" s="25"/>
      <c r="H127" s="25"/>
      <c r="I127" s="25" t="s">
        <v>649</v>
      </c>
      <c r="J127" s="50">
        <v>100</v>
      </c>
      <c r="K127" s="50">
        <v>60</v>
      </c>
      <c r="L127" s="50">
        <v>40</v>
      </c>
      <c r="M127" s="50"/>
      <c r="N127" s="25" t="s">
        <v>650</v>
      </c>
      <c r="O127" s="25" t="s">
        <v>650</v>
      </c>
      <c r="P127" s="51"/>
      <c r="Q127" s="25" t="s">
        <v>43</v>
      </c>
      <c r="R127" s="25" t="s">
        <v>43</v>
      </c>
      <c r="S127" s="25" t="s">
        <v>43</v>
      </c>
      <c r="T127" s="25" t="s">
        <v>44</v>
      </c>
      <c r="U127" s="25" t="s">
        <v>44</v>
      </c>
      <c r="V127" s="25" t="s">
        <v>42</v>
      </c>
      <c r="W127" s="25">
        <v>2024.01</v>
      </c>
      <c r="X127" s="25">
        <v>2024.12</v>
      </c>
      <c r="Y127" s="25"/>
      <c r="Z127" s="3">
        <v>1</v>
      </c>
      <c r="AA127" s="3">
        <v>78</v>
      </c>
    </row>
    <row r="128" s="2" customFormat="1" ht="26" customHeight="1" spans="1:25">
      <c r="A128" s="49" t="s">
        <v>651</v>
      </c>
      <c r="B128" s="49"/>
      <c r="C128" s="49"/>
      <c r="D128" s="49"/>
      <c r="E128" s="49"/>
      <c r="F128" s="49"/>
      <c r="G128" s="49"/>
      <c r="H128" s="49"/>
      <c r="I128" s="49"/>
      <c r="J128" s="81">
        <v>0</v>
      </c>
      <c r="K128" s="81">
        <v>0</v>
      </c>
      <c r="L128" s="81">
        <v>0</v>
      </c>
      <c r="M128" s="81">
        <v>0</v>
      </c>
      <c r="N128" s="49"/>
      <c r="O128" s="49"/>
      <c r="P128" s="49"/>
      <c r="Q128" s="49"/>
      <c r="R128" s="49"/>
      <c r="S128" s="49"/>
      <c r="T128" s="49"/>
      <c r="U128" s="49"/>
      <c r="V128" s="49"/>
      <c r="W128" s="49"/>
      <c r="X128" s="49"/>
      <c r="Y128" s="49"/>
    </row>
  </sheetData>
  <protectedRanges>
    <protectedRange sqref="E72" name="区域1_1"/>
  </protectedRanges>
  <autoFilter ref="A6:IT128">
    <extLst/>
  </autoFilter>
  <mergeCells count="44">
    <mergeCell ref="A1:B1"/>
    <mergeCell ref="A2:Y2"/>
    <mergeCell ref="A3:C3"/>
    <mergeCell ref="E3:F3"/>
    <mergeCell ref="P3:Q3"/>
    <mergeCell ref="F4:G4"/>
    <mergeCell ref="J4:M4"/>
    <mergeCell ref="K5:L5"/>
    <mergeCell ref="A7:I7"/>
    <mergeCell ref="A8:I8"/>
    <mergeCell ref="N8:Y8"/>
    <mergeCell ref="A75:I75"/>
    <mergeCell ref="N75:Y75"/>
    <mergeCell ref="A79:I79"/>
    <mergeCell ref="A118:I118"/>
    <mergeCell ref="A123:I123"/>
    <mergeCell ref="N123:Y123"/>
    <mergeCell ref="A125:I125"/>
    <mergeCell ref="A126:I126"/>
    <mergeCell ref="A128:I128"/>
    <mergeCell ref="N128:Y128"/>
    <mergeCell ref="A4:A6"/>
    <mergeCell ref="B4:B6"/>
    <mergeCell ref="C4:C6"/>
    <mergeCell ref="D4:D6"/>
    <mergeCell ref="E4:E6"/>
    <mergeCell ref="F5:F6"/>
    <mergeCell ref="G5:G6"/>
    <mergeCell ref="H4:H6"/>
    <mergeCell ref="I4:I6"/>
    <mergeCell ref="J5:J6"/>
    <mergeCell ref="M5:M6"/>
    <mergeCell ref="N4:N6"/>
    <mergeCell ref="O4:O6"/>
    <mergeCell ref="P4:P6"/>
    <mergeCell ref="Q4:Q6"/>
    <mergeCell ref="R4:R6"/>
    <mergeCell ref="S4:S6"/>
    <mergeCell ref="T4:T6"/>
    <mergeCell ref="U4:U6"/>
    <mergeCell ref="V4:V6"/>
    <mergeCell ref="W4:W6"/>
    <mergeCell ref="X4:X6"/>
    <mergeCell ref="Y4:Y6"/>
  </mergeCells>
  <pageMargins left="0.25" right="0.25" top="0.75" bottom="0.75" header="0.298611111111111" footer="0.298611111111111"/>
  <pageSetup paperSize="9" scale="50" orientation="landscape" horizontalDpi="600" vertic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N3:N17"/>
  <sheetViews>
    <sheetView workbookViewId="0">
      <selection activeCell="P14" sqref="P14"/>
    </sheetView>
  </sheetViews>
  <sheetFormatPr defaultColWidth="9" defaultRowHeight="13.5"/>
  <sheetData>
    <row r="3" spans="14:14">
      <c r="N3">
        <v>1708</v>
      </c>
    </row>
    <row r="4" spans="14:14">
      <c r="N4">
        <v>1875</v>
      </c>
    </row>
    <row r="5" spans="14:14">
      <c r="N5">
        <v>955</v>
      </c>
    </row>
    <row r="6" spans="14:14">
      <c r="N6">
        <v>645</v>
      </c>
    </row>
    <row r="7" spans="14:14">
      <c r="N7">
        <v>190</v>
      </c>
    </row>
    <row r="8" spans="14:14">
      <c r="N8">
        <v>1065</v>
      </c>
    </row>
    <row r="9" spans="14:14">
      <c r="N9">
        <v>1580</v>
      </c>
    </row>
    <row r="10" spans="14:14">
      <c r="N10">
        <v>847</v>
      </c>
    </row>
    <row r="11" spans="14:14">
      <c r="N11">
        <v>1303</v>
      </c>
    </row>
    <row r="12" spans="14:14">
      <c r="N12">
        <v>777</v>
      </c>
    </row>
    <row r="13" spans="14:14">
      <c r="N13">
        <v>610</v>
      </c>
    </row>
    <row r="14" spans="14:14">
      <c r="N14">
        <v>982</v>
      </c>
    </row>
    <row r="15" spans="14:14">
      <c r="N15">
        <v>1920</v>
      </c>
    </row>
    <row r="16" spans="14:14">
      <c r="N16">
        <v>7246</v>
      </c>
    </row>
    <row r="17" spans="14:14">
      <c r="N17">
        <f>SUM(N3:N16)</f>
        <v>21703</v>
      </c>
    </row>
  </sheetData>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 master="">
    <arrUserId title="区域1_1" rangeCreator="" othersAccessPermission="edit"/>
  </rangeList>
  <rangeList sheetStid="8"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2025年最终形成项目库</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kylin</dc:creator>
  <cp:lastModifiedBy>资红星</cp:lastModifiedBy>
  <dcterms:created xsi:type="dcterms:W3CDTF">2023-09-14T01:16:00Z</dcterms:created>
  <dcterms:modified xsi:type="dcterms:W3CDTF">2025-06-24T07:09:30Z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535BC0EC914B4794B50364513726A9C8_13</vt:lpwstr>
  </property>
  <property fmtid="{D5CDD505-2E9C-101B-9397-08002B2CF9AE}" pid="4" name="KSOReadingLayout">
    <vt:bool>true</vt:bool>
  </property>
</Properties>
</file>